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04'!$11:$12</definedName>
  </definedNames>
  <calcPr fullCalcOnLoad="1"/>
</workbook>
</file>

<file path=xl/sharedStrings.xml><?xml version="1.0" encoding="utf-8"?>
<sst xmlns="http://schemas.openxmlformats.org/spreadsheetml/2006/main" count="239" uniqueCount="199">
  <si>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</si>
  <si>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</si>
  <si>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</si>
  <si>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</si>
  <si>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</si>
  <si>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</si>
  <si>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</si>
  <si>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</si>
  <si>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</si>
  <si>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</si>
  <si>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</si>
  <si>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</si>
  <si>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</si>
  <si>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</si>
  <si>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</si>
  <si>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</si>
  <si>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</si>
  <si>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</si>
  <si>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</si>
  <si>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</si>
  <si>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</si>
  <si>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</si>
  <si>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</si>
  <si>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</si>
  <si>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</si>
  <si>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</si>
  <si>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</si>
  <si>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</si>
  <si>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</si>
  <si>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</si>
  <si>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</si>
  <si>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</si>
  <si>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</si>
  <si>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</si>
  <si>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</si>
  <si>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</si>
  <si>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</si>
  <si>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</si>
  <si>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</si>
  <si>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</si>
  <si>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</si>
  <si>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</si>
  <si>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</si>
  <si>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</si>
  <si>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</si>
  <si>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</si>
  <si>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</si>
  <si>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</si>
  <si>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</si>
  <si>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</si>
  <si>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</si>
  <si>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</si>
  <si>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</si>
  <si>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</si>
  <si>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</si>
  <si>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</si>
  <si>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</si>
  <si>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</si>
  <si>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</si>
  <si>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</si>
  <si>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</si>
  <si>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</si>
  <si>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</si>
  <si>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</si>
  <si>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</si>
  <si>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</si>
  <si>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</si>
  <si>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</si>
  <si>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</si>
  <si>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</si>
  <si>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</si>
  <si>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</si>
  <si>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</si>
  <si>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</si>
  <si>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</si>
  <si>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</si>
  <si>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</si>
  <si>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</si>
  <si>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</si>
  <si>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</si>
  <si>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</si>
  <si>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</si>
  <si>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</si>
  <si>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</si>
  <si>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</si>
  <si>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</si>
  <si>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</si>
  <si>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</si>
  <si>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</si>
  <si>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</si>
  <si>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</si>
  <si>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</si>
  <si>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</si>
  <si>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</si>
  <si>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</si>
  <si>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</si>
  <si>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</si>
  <si>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</si>
  <si>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</si>
  <si>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</si>
  <si>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</si>
  <si>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</si>
  <si>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</si>
  <si>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</si>
  <si>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</si>
  <si>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</si>
  <si>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</si>
  <si>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</si>
  <si>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</si>
  <si>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</si>
  <si>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</si>
  <si>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</si>
  <si>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</si>
  <si>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</si>
  <si>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</si>
  <si>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</si>
  <si>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</si>
  <si>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</si>
  <si>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</si>
  <si>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</si>
  <si>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</si>
  <si>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</si>
  <si>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</si>
  <si>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</si>
  <si>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</si>
  <si>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</si>
  <si>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</si>
  <si>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</si>
  <si>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</si>
  <si>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</si>
  <si>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</si>
  <si>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</si>
  <si>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</si>
  <si>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</si>
  <si>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</si>
  <si>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</si>
  <si>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</si>
  <si>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</si>
  <si>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</si>
  <si>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</si>
  <si>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</si>
  <si>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</si>
  <si>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</si>
  <si>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</si>
  <si>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</si>
  <si>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</si>
  <si>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</si>
  <si>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</si>
  <si>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</si>
  <si>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</si>
  <si>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</si>
  <si>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</si>
  <si>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</si>
  <si>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</si>
  <si>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</si>
  <si>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</si>
  <si>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</si>
  <si>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</si>
  <si>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</si>
  <si>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</si>
  <si>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</si>
  <si>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</si>
  <si>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dochody jst związane z realizacją zadań z zakresu adm.rządowej oraz innych zadań zleconych ustawami (wydawanie dowodów osobistych)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</si>
  <si>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</si>
  <si>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</si>
  <si>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</si>
  <si>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</si>
  <si>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</si>
  <si>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</si>
  <si>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</si>
  <si>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</si>
  <si>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</si>
  <si>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</si>
  <si>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</si>
  <si>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</si>
  <si>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</si>
  <si>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Dział 750 Administracja publiczna</t>
  </si>
  <si>
    <t>0970</t>
  </si>
  <si>
    <t>Dział 801 Oświata i wychowanie</t>
  </si>
  <si>
    <t>Dział 758 Różne rozliczenia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</si>
  <si>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</si>
  <si>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</si>
  <si>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</si>
  <si>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Źródło dochodów</t>
  </si>
  <si>
    <t>§</t>
  </si>
  <si>
    <t xml:space="preserve">zwiększenia </t>
  </si>
  <si>
    <t xml:space="preserve">zmniejszenia </t>
  </si>
  <si>
    <t xml:space="preserve"> wpływy z różnych dochodów - zwrot środków z wydatków niewygasających z 2007 r</t>
  </si>
  <si>
    <t>0690</t>
  </si>
  <si>
    <t>wpływy z różnych opłat - opłaty za dyplikaty legitymacji i świadectw szkolnych</t>
  </si>
  <si>
    <t>wpływy z różnych opłat - wpłaty rodziców na zakup biletów lotniczych, wymiana młodzieży polsko-włoskiej</t>
  </si>
  <si>
    <t>Dział 854 Edukacyjna opieka wychowawcza</t>
  </si>
  <si>
    <t>(w złotych)</t>
  </si>
  <si>
    <t>Dokonać zmian w planie dochodów gminy na 2008 rok stanowiącym załącznik nr 1 do Uchwały Rady Gminy Michałowice Nr XVII/105/2008 z 31 stycznia 2008 r. w sprawie uchwalenia budżetu Gminy Michałowice na  2008 rok w sposób następujący:</t>
  </si>
  <si>
    <t>2030</t>
  </si>
  <si>
    <t xml:space="preserve">z zakresu pomocy społecznej  - na dofinansowanie realizacji programu "Pomoc państwa w zakresie dożywiania" </t>
  </si>
  <si>
    <t>Plan po zmianach          61 722 997 zł</t>
  </si>
  <si>
    <t xml:space="preserve">                                                              do Uchwały Nr  XX/125/2008</t>
  </si>
  <si>
    <t xml:space="preserve">                                                             z dnia 25 czerwca 2008 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</si>
</sst>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1">
      <selection activeCell="Q16" sqref="Q16"/>
    </sheetView>
  </sheetViews>
  <sheetFormatPr defaultColWidth="9.00390625" defaultRowHeight="12.75"/>
  <cols>
    <col min="1" max="1" width="4.375" style="31" customWidth="1"/>
    <col min="2" max="2" width="6.625" style="31" customWidth="1"/>
    <col min="3" max="3" width="8.375" style="31" customWidth="1"/>
    <col min="4" max="4" width="6.375" style="31" customWidth="1"/>
    <col min="5" max="5" width="36.25390625" style="31" customWidth="1"/>
    <col min="6" max="7" width="11.625" style="31" customWidth="1"/>
    <col min="8" max="8" width="11.625" style="31" hidden="1" customWidth="1"/>
    <col min="9" max="11" width="12.75390625" style="31" hidden="1" customWidth="1"/>
    <col min="12" max="12" width="11.625" style="31" hidden="1" customWidth="1"/>
    <col min="13" max="16384" width="9.125" style="31" customWidth="1"/>
  </cols>
  <sheetData>
    <row r="1" spans="1:12" ht="12.75">
      <c r="A1" s="77"/>
      <c r="B1" s="77"/>
      <c r="C1" s="77"/>
      <c r="D1" s="77"/>
      <c r="E1" s="77"/>
      <c r="F1" s="30"/>
      <c r="G1" s="30"/>
      <c r="H1" s="30"/>
      <c r="I1" s="30"/>
      <c r="J1" s="30"/>
      <c r="K1" s="30"/>
      <c r="L1" s="30"/>
    </row>
    <row r="2" spans="1:16" ht="16.5" customHeight="1">
      <c r="A2" s="32"/>
      <c r="B2" s="32"/>
      <c r="C2" s="32"/>
      <c r="D2" s="33"/>
      <c r="E2" s="80" t="s">
        <v>166</v>
      </c>
      <c r="F2" s="80"/>
      <c r="G2" s="80"/>
      <c r="H2" s="27"/>
      <c r="I2" s="27" t="s">
        <v>166</v>
      </c>
      <c r="J2" s="27" t="s">
        <v>166</v>
      </c>
      <c r="K2" s="27" t="s">
        <v>166</v>
      </c>
      <c r="L2" s="27" t="s">
        <v>166</v>
      </c>
      <c r="M2" s="2"/>
      <c r="O2" s="2"/>
      <c r="P2" s="3"/>
    </row>
    <row r="3" spans="1:16" ht="15" customHeight="1">
      <c r="A3" s="34"/>
      <c r="B3" s="34"/>
      <c r="C3" s="34"/>
      <c r="D3" s="33"/>
      <c r="E3" s="80" t="s">
        <v>197</v>
      </c>
      <c r="F3" s="80"/>
      <c r="G3" s="80"/>
      <c r="H3" s="27"/>
      <c r="I3" s="27" t="s">
        <v>167</v>
      </c>
      <c r="J3" s="27" t="s">
        <v>167</v>
      </c>
      <c r="K3" s="27" t="s">
        <v>167</v>
      </c>
      <c r="L3" s="27" t="s">
        <v>167</v>
      </c>
      <c r="M3" s="2"/>
      <c r="O3" s="2"/>
      <c r="P3" s="3"/>
    </row>
    <row r="4" spans="1:16" ht="14.25" customHeight="1">
      <c r="A4" s="34"/>
      <c r="B4" s="34"/>
      <c r="C4" s="34"/>
      <c r="D4" s="33"/>
      <c r="E4" s="80" t="s">
        <v>165</v>
      </c>
      <c r="F4" s="80"/>
      <c r="G4" s="80"/>
      <c r="H4" s="27"/>
      <c r="I4" s="27" t="s">
        <v>165</v>
      </c>
      <c r="J4" s="27" t="s">
        <v>165</v>
      </c>
      <c r="K4" s="27" t="s">
        <v>165</v>
      </c>
      <c r="L4" s="27" t="s">
        <v>165</v>
      </c>
      <c r="M4" s="2"/>
      <c r="O4" s="2"/>
      <c r="P4" s="3"/>
    </row>
    <row r="5" spans="1:16" ht="16.5" customHeight="1">
      <c r="A5" s="2"/>
      <c r="B5" s="2"/>
      <c r="C5" s="2"/>
      <c r="D5" s="26"/>
      <c r="E5" s="81" t="s">
        <v>198</v>
      </c>
      <c r="F5" s="81"/>
      <c r="G5" s="81"/>
      <c r="H5" s="25"/>
      <c r="I5" s="25" t="s">
        <v>168</v>
      </c>
      <c r="J5" s="25" t="s">
        <v>168</v>
      </c>
      <c r="K5" s="25" t="s">
        <v>168</v>
      </c>
      <c r="L5" s="25" t="s">
        <v>168</v>
      </c>
      <c r="M5" s="2"/>
      <c r="O5" s="2"/>
      <c r="P5" s="3"/>
    </row>
    <row r="6" spans="1:16" ht="12.75">
      <c r="A6" s="2"/>
      <c r="B6" s="2"/>
      <c r="C6" s="2"/>
      <c r="D6" s="26"/>
      <c r="E6" s="34"/>
      <c r="F6" s="34"/>
      <c r="G6" s="34"/>
      <c r="H6" s="34"/>
      <c r="I6" s="34"/>
      <c r="J6" s="34"/>
      <c r="K6" s="34"/>
      <c r="L6" s="34"/>
      <c r="M6" s="2"/>
      <c r="O6" s="2"/>
      <c r="P6" s="3"/>
    </row>
    <row r="7" spans="1:16" ht="37.5" customHeight="1">
      <c r="A7" s="78" t="s">
        <v>193</v>
      </c>
      <c r="B7" s="79"/>
      <c r="C7" s="79"/>
      <c r="D7" s="79"/>
      <c r="E7" s="79"/>
      <c r="F7" s="79"/>
      <c r="G7" s="79"/>
      <c r="K7" s="28" t="s">
        <v>163</v>
      </c>
      <c r="L7" s="24"/>
      <c r="M7" s="2"/>
      <c r="O7" s="2"/>
      <c r="P7" s="3"/>
    </row>
    <row r="8" spans="1:16" ht="19.5" customHeight="1">
      <c r="A8" s="2"/>
      <c r="B8" s="2"/>
      <c r="C8" s="2"/>
      <c r="D8" s="51"/>
      <c r="E8" s="51"/>
      <c r="G8" s="58" t="s">
        <v>192</v>
      </c>
      <c r="K8" s="28"/>
      <c r="L8" s="24"/>
      <c r="M8" s="2"/>
      <c r="O8" s="2"/>
      <c r="P8" s="3"/>
    </row>
    <row r="9" spans="1:16" ht="12.75">
      <c r="A9" s="66" t="s">
        <v>161</v>
      </c>
      <c r="B9" s="66" t="s">
        <v>174</v>
      </c>
      <c r="C9" s="66" t="s">
        <v>175</v>
      </c>
      <c r="D9" s="75" t="s">
        <v>184</v>
      </c>
      <c r="E9" s="66" t="s">
        <v>183</v>
      </c>
      <c r="F9" s="66" t="s">
        <v>185</v>
      </c>
      <c r="G9" s="66" t="s">
        <v>186</v>
      </c>
      <c r="H9" s="90"/>
      <c r="I9" s="85" t="s">
        <v>169</v>
      </c>
      <c r="J9" s="86"/>
      <c r="K9" s="83"/>
      <c r="L9" s="24"/>
      <c r="M9" s="2"/>
      <c r="O9" s="2"/>
      <c r="P9" s="3"/>
    </row>
    <row r="10" spans="1:16" ht="12.75">
      <c r="A10" s="74"/>
      <c r="B10" s="67"/>
      <c r="C10" s="67"/>
      <c r="D10" s="76"/>
      <c r="E10" s="74"/>
      <c r="F10" s="74"/>
      <c r="G10" s="88"/>
      <c r="H10" s="91"/>
      <c r="I10" s="75" t="s">
        <v>170</v>
      </c>
      <c r="J10" s="82" t="s">
        <v>171</v>
      </c>
      <c r="K10" s="83"/>
      <c r="L10" s="24"/>
      <c r="M10" s="2"/>
      <c r="O10" s="2"/>
      <c r="P10" s="3"/>
    </row>
    <row r="11" spans="1:12" ht="7.5" customHeight="1">
      <c r="A11" s="68"/>
      <c r="B11" s="68"/>
      <c r="C11" s="68"/>
      <c r="D11" s="68"/>
      <c r="E11" s="68"/>
      <c r="F11" s="87"/>
      <c r="G11" s="89"/>
      <c r="H11" s="91"/>
      <c r="I11" s="84"/>
      <c r="J11" s="35" t="s">
        <v>172</v>
      </c>
      <c r="K11" s="35" t="s">
        <v>173</v>
      </c>
      <c r="L11" s="35" t="s">
        <v>164</v>
      </c>
    </row>
    <row r="12" spans="1:12" ht="12.75">
      <c r="A12" s="29">
        <v>1</v>
      </c>
      <c r="B12" s="29">
        <v>2</v>
      </c>
      <c r="C12" s="29">
        <v>3</v>
      </c>
      <c r="D12" s="36">
        <v>4</v>
      </c>
      <c r="E12" s="36">
        <v>5</v>
      </c>
      <c r="F12" s="29">
        <v>6</v>
      </c>
      <c r="G12" s="29">
        <v>7</v>
      </c>
      <c r="H12" s="29"/>
      <c r="I12" s="29">
        <v>6</v>
      </c>
      <c r="J12" s="29">
        <v>7</v>
      </c>
      <c r="K12" s="29">
        <v>8</v>
      </c>
      <c r="L12" s="37"/>
    </row>
    <row r="13" spans="1:12" ht="49.5" customHeight="1">
      <c r="A13" s="50">
        <v>1</v>
      </c>
      <c r="B13" s="54">
        <v>750</v>
      </c>
      <c r="C13" s="50">
        <v>75011</v>
      </c>
      <c r="D13" s="50">
        <v>2360</v>
      </c>
      <c r="E13" s="40" t="s">
        <v>162</v>
      </c>
      <c r="F13" s="55">
        <v>6695</v>
      </c>
      <c r="G13" s="57"/>
      <c r="H13" s="29"/>
      <c r="I13" s="44">
        <f>SUM(J13+K13)</f>
        <v>1219</v>
      </c>
      <c r="J13" s="42">
        <v>1219</v>
      </c>
      <c r="K13" s="29"/>
      <c r="L13" s="37"/>
    </row>
    <row r="14" spans="1:12" ht="13.5">
      <c r="A14" s="69" t="s">
        <v>176</v>
      </c>
      <c r="B14" s="70"/>
      <c r="C14" s="70"/>
      <c r="D14" s="70"/>
      <c r="E14" s="71"/>
      <c r="F14" s="56">
        <f>SUM(F13:F13)</f>
        <v>6695</v>
      </c>
      <c r="G14" s="56">
        <f>SUM(G13:G13)</f>
        <v>0</v>
      </c>
      <c r="H14" s="29"/>
      <c r="I14" s="53">
        <f>SUM(I13:I13)</f>
        <v>1219</v>
      </c>
      <c r="J14" s="43">
        <f>SUM(J13:J13)</f>
        <v>1219</v>
      </c>
      <c r="K14" s="43">
        <f>SUM(K13:K13)</f>
        <v>0</v>
      </c>
      <c r="L14" s="37"/>
    </row>
    <row r="15" spans="1:12" ht="38.25">
      <c r="A15" s="50">
        <v>1</v>
      </c>
      <c r="B15" s="54">
        <v>758</v>
      </c>
      <c r="C15" s="50">
        <v>75801</v>
      </c>
      <c r="D15" s="50">
        <v>2920</v>
      </c>
      <c r="E15" s="40" t="s">
        <v>181</v>
      </c>
      <c r="F15" s="42">
        <v>603728</v>
      </c>
      <c r="G15" s="41"/>
      <c r="H15" s="41"/>
      <c r="I15" s="44">
        <f>SUM(J15+K15)</f>
        <v>9916736</v>
      </c>
      <c r="J15" s="55">
        <v>9916736</v>
      </c>
      <c r="K15" s="41"/>
      <c r="L15" s="39"/>
    </row>
    <row r="16" spans="1:12" ht="30.75" customHeight="1">
      <c r="A16" s="50">
        <v>2</v>
      </c>
      <c r="B16" s="54">
        <v>758</v>
      </c>
      <c r="C16" s="50">
        <v>75814</v>
      </c>
      <c r="D16" s="52" t="s">
        <v>177</v>
      </c>
      <c r="E16" s="40" t="s">
        <v>187</v>
      </c>
      <c r="F16" s="42">
        <v>139189</v>
      </c>
      <c r="G16" s="42"/>
      <c r="H16" s="42"/>
      <c r="I16" s="44"/>
      <c r="J16" s="41"/>
      <c r="K16" s="41"/>
      <c r="L16" s="39"/>
    </row>
    <row r="17" spans="1:12" ht="13.5">
      <c r="A17" s="69" t="s">
        <v>179</v>
      </c>
      <c r="B17" s="70"/>
      <c r="C17" s="70"/>
      <c r="D17" s="72"/>
      <c r="E17" s="73"/>
      <c r="F17" s="42">
        <f>SUM(F15:F16)</f>
        <v>742917</v>
      </c>
      <c r="G17" s="42">
        <f>SUM(G15:G16)</f>
        <v>0</v>
      </c>
      <c r="H17" s="42"/>
      <c r="I17" s="53">
        <f>SUM(I15:I15)</f>
        <v>9916736</v>
      </c>
      <c r="J17" s="43">
        <f>SUM(J15:J15)</f>
        <v>9916736</v>
      </c>
      <c r="K17" s="43">
        <f>SUM(K15:K15)</f>
        <v>0</v>
      </c>
      <c r="L17" s="39"/>
    </row>
    <row r="18" spans="1:12" ht="25.5" customHeight="1">
      <c r="A18" s="50">
        <v>1</v>
      </c>
      <c r="B18" s="54">
        <v>801</v>
      </c>
      <c r="C18" s="50">
        <v>80101</v>
      </c>
      <c r="D18" s="52" t="s">
        <v>188</v>
      </c>
      <c r="E18" s="40" t="s">
        <v>189</v>
      </c>
      <c r="F18" s="42">
        <v>400</v>
      </c>
      <c r="G18" s="42"/>
      <c r="H18" s="42"/>
      <c r="I18" s="44"/>
      <c r="J18" s="41"/>
      <c r="K18" s="41"/>
      <c r="L18" s="39"/>
    </row>
    <row r="19" spans="1:12" ht="51" customHeight="1">
      <c r="A19" s="50">
        <v>2</v>
      </c>
      <c r="B19" s="54">
        <v>801</v>
      </c>
      <c r="C19" s="50">
        <v>80101</v>
      </c>
      <c r="D19" s="52" t="s">
        <v>177</v>
      </c>
      <c r="E19" s="40" t="s">
        <v>180</v>
      </c>
      <c r="F19" s="42">
        <v>942</v>
      </c>
      <c r="G19" s="42"/>
      <c r="H19" s="42"/>
      <c r="I19" s="44">
        <f>SUM(J19+K19)</f>
        <v>1660</v>
      </c>
      <c r="J19" s="42">
        <v>1660</v>
      </c>
      <c r="K19" s="41"/>
      <c r="L19" s="39"/>
    </row>
    <row r="20" spans="1:12" ht="54" customHeight="1">
      <c r="A20" s="50">
        <v>3</v>
      </c>
      <c r="B20" s="54">
        <v>801</v>
      </c>
      <c r="C20" s="50">
        <v>80104</v>
      </c>
      <c r="D20" s="52" t="s">
        <v>177</v>
      </c>
      <c r="E20" s="40" t="s">
        <v>180</v>
      </c>
      <c r="F20" s="42">
        <v>15</v>
      </c>
      <c r="G20" s="42"/>
      <c r="H20" s="42"/>
      <c r="I20" s="44"/>
      <c r="J20" s="42"/>
      <c r="K20" s="41"/>
      <c r="L20" s="39"/>
    </row>
    <row r="21" spans="1:12" ht="25.5">
      <c r="A21" s="50">
        <v>4</v>
      </c>
      <c r="B21" s="54">
        <v>801</v>
      </c>
      <c r="C21" s="50">
        <v>80110</v>
      </c>
      <c r="D21" s="52" t="s">
        <v>188</v>
      </c>
      <c r="E21" s="40" t="s">
        <v>189</v>
      </c>
      <c r="F21" s="42">
        <v>210</v>
      </c>
      <c r="G21" s="42"/>
      <c r="H21" s="42"/>
      <c r="I21" s="44"/>
      <c r="J21" s="42"/>
      <c r="K21" s="41"/>
      <c r="L21" s="39"/>
    </row>
    <row r="22" spans="1:12" ht="25.5">
      <c r="A22" s="50">
        <v>5</v>
      </c>
      <c r="B22" s="54">
        <v>801</v>
      </c>
      <c r="C22" s="50">
        <v>80120</v>
      </c>
      <c r="D22" s="52" t="s">
        <v>188</v>
      </c>
      <c r="E22" s="40" t="s">
        <v>189</v>
      </c>
      <c r="F22" s="42">
        <v>40</v>
      </c>
      <c r="G22" s="42"/>
      <c r="H22" s="42"/>
      <c r="I22" s="44"/>
      <c r="J22" s="41"/>
      <c r="K22" s="41"/>
      <c r="L22" s="39"/>
    </row>
    <row r="23" spans="1:12" ht="13.5">
      <c r="A23" s="69" t="s">
        <v>178</v>
      </c>
      <c r="B23" s="70"/>
      <c r="C23" s="70"/>
      <c r="D23" s="72"/>
      <c r="E23" s="73"/>
      <c r="F23" s="43">
        <f>SUM(F18:F22)</f>
        <v>1607</v>
      </c>
      <c r="G23" s="43">
        <f>SUM(G18:G22)</f>
        <v>0</v>
      </c>
      <c r="H23" s="43"/>
      <c r="I23" s="53">
        <f>SUM(I18:I22)</f>
        <v>1660</v>
      </c>
      <c r="J23" s="43">
        <f>SUM(J18:J22)</f>
        <v>1660</v>
      </c>
      <c r="K23" s="43">
        <f>SUM(K18:K22)</f>
        <v>0</v>
      </c>
      <c r="L23" s="39"/>
    </row>
    <row r="24" spans="1:12" ht="51" customHeight="1">
      <c r="A24" s="50">
        <v>1</v>
      </c>
      <c r="B24" s="54">
        <v>852</v>
      </c>
      <c r="C24" s="50">
        <v>85212</v>
      </c>
      <c r="D24" s="52" t="s">
        <v>177</v>
      </c>
      <c r="E24" s="40" t="s">
        <v>180</v>
      </c>
      <c r="F24" s="42">
        <v>20</v>
      </c>
      <c r="G24" s="41"/>
      <c r="H24" s="41"/>
      <c r="I24" s="44"/>
      <c r="J24" s="55"/>
      <c r="K24" s="41"/>
      <c r="L24" s="39"/>
    </row>
    <row r="25" spans="1:12" ht="55.5" customHeight="1">
      <c r="A25" s="50">
        <v>2</v>
      </c>
      <c r="B25" s="54">
        <v>852</v>
      </c>
      <c r="C25" s="50">
        <v>85219</v>
      </c>
      <c r="D25" s="52" t="s">
        <v>177</v>
      </c>
      <c r="E25" s="40" t="s">
        <v>180</v>
      </c>
      <c r="F25" s="42">
        <v>399</v>
      </c>
      <c r="G25" s="42"/>
      <c r="H25" s="42"/>
      <c r="I25" s="44">
        <f>SUM(J25+K25)</f>
        <v>150</v>
      </c>
      <c r="J25" s="55">
        <v>150</v>
      </c>
      <c r="K25" s="41"/>
      <c r="L25" s="39"/>
    </row>
    <row r="26" spans="1:12" ht="42" customHeight="1">
      <c r="A26" s="50">
        <v>3</v>
      </c>
      <c r="B26" s="54">
        <v>852</v>
      </c>
      <c r="C26" s="50">
        <v>85295</v>
      </c>
      <c r="D26" s="52" t="s">
        <v>194</v>
      </c>
      <c r="E26" s="40" t="s">
        <v>195</v>
      </c>
      <c r="F26" s="42">
        <v>15500</v>
      </c>
      <c r="G26" s="42"/>
      <c r="H26" s="42"/>
      <c r="I26" s="44"/>
      <c r="J26" s="55"/>
      <c r="K26" s="41"/>
      <c r="L26" s="39"/>
    </row>
    <row r="27" spans="1:12" ht="13.5">
      <c r="A27" s="69" t="s">
        <v>182</v>
      </c>
      <c r="B27" s="70"/>
      <c r="C27" s="70"/>
      <c r="D27" s="72"/>
      <c r="E27" s="73"/>
      <c r="F27" s="41">
        <f>SUM(F24:F26)</f>
        <v>15919</v>
      </c>
      <c r="G27" s="41">
        <f>SUM(G24:G25)</f>
        <v>0</v>
      </c>
      <c r="H27" s="41"/>
      <c r="I27" s="53">
        <f>SUM(I24:I25)</f>
        <v>150</v>
      </c>
      <c r="J27" s="43">
        <f>SUM(J24:J25)</f>
        <v>150</v>
      </c>
      <c r="K27" s="43">
        <f>SUM(K24:K25)</f>
        <v>0</v>
      </c>
      <c r="L27" s="39"/>
    </row>
    <row r="28" spans="1:12" ht="39" customHeight="1">
      <c r="A28" s="59">
        <v>1</v>
      </c>
      <c r="B28" s="54">
        <v>854</v>
      </c>
      <c r="C28" s="50">
        <v>85412</v>
      </c>
      <c r="D28" s="52" t="s">
        <v>188</v>
      </c>
      <c r="E28" s="40" t="s">
        <v>190</v>
      </c>
      <c r="F28" s="42">
        <v>3500</v>
      </c>
      <c r="G28" s="41"/>
      <c r="H28" s="41"/>
      <c r="I28" s="53"/>
      <c r="J28" s="43"/>
      <c r="K28" s="43"/>
      <c r="L28" s="39"/>
    </row>
    <row r="29" spans="1:12" ht="13.5">
      <c r="A29" s="69" t="s">
        <v>191</v>
      </c>
      <c r="B29" s="70"/>
      <c r="C29" s="70"/>
      <c r="D29" s="72"/>
      <c r="E29" s="73"/>
      <c r="F29" s="41">
        <f>SUM(F28)</f>
        <v>3500</v>
      </c>
      <c r="G29" s="41">
        <f>SUM(G28)</f>
        <v>0</v>
      </c>
      <c r="H29" s="41"/>
      <c r="I29" s="53"/>
      <c r="J29" s="43"/>
      <c r="K29" s="43"/>
      <c r="L29" s="39"/>
    </row>
    <row r="30" spans="1:12" ht="12.75">
      <c r="A30" s="62" t="s">
        <v>160</v>
      </c>
      <c r="B30" s="63"/>
      <c r="C30" s="63"/>
      <c r="D30" s="64"/>
      <c r="E30" s="65"/>
      <c r="F30" s="38">
        <f>SUM(F14+F17+F23+F27+F29)</f>
        <v>770638</v>
      </c>
      <c r="G30" s="38">
        <f>SUM(G14+G17+G23+G27+G29)</f>
        <v>0</v>
      </c>
      <c r="H30" s="38"/>
      <c r="I30" s="44" t="e">
        <f>SUM(J30+K30)</f>
        <v>#REF!</v>
      </c>
      <c r="J30" s="38" t="e">
        <f>SUM(#REF!+#REF!+J14+#REF!+#REF!+#REF!+J17+J23+J27+#REF!)</f>
        <v>#REF!</v>
      </c>
      <c r="K30" s="38" t="e">
        <f>SUM(#REF!+#REF!+K14+#REF!+#REF!+#REF!+K17+K23+K27+#REF!)</f>
        <v>#REF!</v>
      </c>
      <c r="L30" s="39" t="e">
        <f>SUM(K30/#REF!)*100</f>
        <v>#REF!</v>
      </c>
    </row>
    <row r="31" spans="1:4" ht="12.75">
      <c r="A31" s="45"/>
      <c r="B31" s="45"/>
      <c r="C31" s="45"/>
      <c r="D31" s="46"/>
    </row>
    <row r="32" spans="1:5" ht="12.75">
      <c r="A32" s="60" t="s">
        <v>196</v>
      </c>
      <c r="B32" s="60"/>
      <c r="C32" s="60"/>
      <c r="D32" s="61"/>
      <c r="E32" s="61"/>
    </row>
    <row r="33" spans="1:5" ht="12.75">
      <c r="A33" s="45"/>
      <c r="B33" s="45"/>
      <c r="C33" s="45"/>
      <c r="D33" s="46"/>
      <c r="E33" s="46"/>
    </row>
    <row r="34" spans="1:5" ht="12.75">
      <c r="A34" s="45"/>
      <c r="B34" s="45"/>
      <c r="C34" s="45"/>
      <c r="D34" s="46"/>
      <c r="E34" s="46"/>
    </row>
    <row r="35" spans="1:5" ht="12.75">
      <c r="A35" s="45"/>
      <c r="B35" s="45"/>
      <c r="C35" s="45"/>
      <c r="D35" s="46"/>
      <c r="E35" s="47"/>
    </row>
    <row r="36" spans="1:3" ht="12.75">
      <c r="A36" s="45"/>
      <c r="B36" s="45"/>
      <c r="C36" s="45"/>
    </row>
    <row r="37" spans="1:3" ht="12.75">
      <c r="A37" s="45"/>
      <c r="B37" s="45"/>
      <c r="C37" s="45"/>
    </row>
    <row r="38" spans="1:3" ht="12.75">
      <c r="A38" s="45"/>
      <c r="B38" s="45"/>
      <c r="C38" s="45"/>
    </row>
    <row r="39" spans="1:3" ht="12.75">
      <c r="A39" s="45"/>
      <c r="B39" s="45"/>
      <c r="C39" s="45"/>
    </row>
    <row r="40" spans="1:3" ht="12.75">
      <c r="A40" s="45"/>
      <c r="B40" s="45"/>
      <c r="C40" s="45"/>
    </row>
    <row r="41" spans="1:3" ht="12.75">
      <c r="A41" s="45"/>
      <c r="B41" s="45"/>
      <c r="C41" s="45"/>
    </row>
    <row r="42" spans="1:3" ht="12.75">
      <c r="A42" s="45"/>
      <c r="B42" s="45"/>
      <c r="C42" s="45"/>
    </row>
    <row r="43" spans="1:3" ht="12.75">
      <c r="A43" s="45"/>
      <c r="B43" s="45"/>
      <c r="C43" s="45"/>
    </row>
    <row r="44" spans="1:3" ht="12.75">
      <c r="A44" s="45"/>
      <c r="B44" s="45"/>
      <c r="C44" s="45"/>
    </row>
    <row r="45" spans="1:3" ht="12.75">
      <c r="A45" s="45"/>
      <c r="B45" s="45"/>
      <c r="C45" s="45"/>
    </row>
    <row r="46" spans="1:3" ht="12.75">
      <c r="A46" s="45"/>
      <c r="B46" s="45"/>
      <c r="C46" s="45"/>
    </row>
    <row r="47" spans="1:3" ht="12.75">
      <c r="A47" s="45"/>
      <c r="B47" s="45"/>
      <c r="C47" s="45"/>
    </row>
    <row r="48" spans="1:3" ht="12.75">
      <c r="A48" s="45"/>
      <c r="B48" s="45"/>
      <c r="C48" s="45"/>
    </row>
    <row r="49" spans="1:3" ht="12.75">
      <c r="A49" s="45"/>
      <c r="B49" s="45"/>
      <c r="C49" s="45"/>
    </row>
    <row r="50" spans="1:3" ht="12.75">
      <c r="A50" s="45"/>
      <c r="B50" s="45"/>
      <c r="C50" s="45"/>
    </row>
    <row r="51" spans="1:3" ht="12.75">
      <c r="A51" s="45"/>
      <c r="B51" s="45"/>
      <c r="C51" s="45"/>
    </row>
    <row r="52" spans="1:3" ht="12.75">
      <c r="A52" s="45"/>
      <c r="B52" s="45"/>
      <c r="C52" s="45"/>
    </row>
    <row r="53" spans="1:3" ht="12.75">
      <c r="A53" s="45"/>
      <c r="B53" s="45"/>
      <c r="C53" s="45"/>
    </row>
    <row r="54" spans="1:3" ht="12.75">
      <c r="A54" s="45"/>
      <c r="B54" s="45"/>
      <c r="C54" s="45"/>
    </row>
    <row r="55" spans="1:3" ht="12.75">
      <c r="A55" s="45"/>
      <c r="B55" s="45"/>
      <c r="C55" s="45"/>
    </row>
    <row r="56" spans="1:3" ht="12.75">
      <c r="A56" s="45"/>
      <c r="B56" s="45"/>
      <c r="C56" s="45"/>
    </row>
    <row r="57" spans="1:3" ht="12.75">
      <c r="A57" s="45"/>
      <c r="B57" s="45"/>
      <c r="C57" s="45"/>
    </row>
    <row r="58" spans="1:3" ht="12.75">
      <c r="A58" s="45"/>
      <c r="B58" s="45"/>
      <c r="C58" s="45"/>
    </row>
    <row r="59" spans="1:3" ht="12.75">
      <c r="A59" s="45"/>
      <c r="B59" s="45"/>
      <c r="C59" s="45"/>
    </row>
    <row r="60" spans="1:3" ht="12.75">
      <c r="A60" s="45"/>
      <c r="B60" s="45"/>
      <c r="C60" s="45"/>
    </row>
    <row r="61" spans="1:3" ht="12.75">
      <c r="A61" s="45"/>
      <c r="B61" s="45"/>
      <c r="C61" s="45"/>
    </row>
    <row r="62" spans="1:3" ht="12.75">
      <c r="A62" s="45"/>
      <c r="B62" s="45"/>
      <c r="C62" s="45"/>
    </row>
    <row r="63" spans="1:3" ht="12.75">
      <c r="A63" s="45"/>
      <c r="B63" s="45"/>
      <c r="C63" s="45"/>
    </row>
    <row r="64" spans="1:3" ht="12.75">
      <c r="A64" s="45"/>
      <c r="B64" s="45"/>
      <c r="C64" s="45"/>
    </row>
    <row r="65" spans="1:3" ht="12.75">
      <c r="A65" s="45"/>
      <c r="B65" s="45"/>
      <c r="C65" s="45"/>
    </row>
    <row r="66" spans="1:3" ht="12.75">
      <c r="A66" s="45"/>
      <c r="B66" s="45"/>
      <c r="C66" s="45"/>
    </row>
    <row r="67" spans="1:3" ht="12.75">
      <c r="A67" s="45"/>
      <c r="B67" s="45"/>
      <c r="C67" s="45"/>
    </row>
    <row r="68" spans="1:3" ht="12.75">
      <c r="A68" s="45"/>
      <c r="B68" s="45"/>
      <c r="C68" s="45"/>
    </row>
    <row r="69" spans="1:3" ht="12.75">
      <c r="A69" s="45"/>
      <c r="B69" s="45"/>
      <c r="C69" s="45"/>
    </row>
    <row r="70" spans="1:3" ht="12.75">
      <c r="A70" s="45"/>
      <c r="B70" s="45"/>
      <c r="C70" s="45"/>
    </row>
    <row r="71" spans="1:3" ht="12.75">
      <c r="A71" s="45"/>
      <c r="B71" s="45"/>
      <c r="C71" s="45"/>
    </row>
    <row r="72" spans="1:3" ht="12.75">
      <c r="A72" s="45"/>
      <c r="B72" s="45"/>
      <c r="C72" s="45"/>
    </row>
    <row r="73" spans="1:3" ht="12.75">
      <c r="A73" s="45"/>
      <c r="B73" s="45"/>
      <c r="C73" s="45"/>
    </row>
    <row r="74" spans="1:3" ht="12.75">
      <c r="A74" s="45"/>
      <c r="B74" s="45"/>
      <c r="C74" s="45"/>
    </row>
    <row r="75" spans="1:3" ht="12.75">
      <c r="A75" s="45"/>
      <c r="B75" s="45"/>
      <c r="C75" s="45"/>
    </row>
    <row r="76" spans="1:3" ht="12.75">
      <c r="A76" s="45"/>
      <c r="B76" s="45"/>
      <c r="C76" s="45"/>
    </row>
    <row r="77" spans="1:3" ht="12.75">
      <c r="A77" s="45"/>
      <c r="B77" s="45"/>
      <c r="C77" s="45"/>
    </row>
    <row r="78" spans="1:3" ht="12.75">
      <c r="A78" s="45"/>
      <c r="B78" s="45"/>
      <c r="C78" s="45"/>
    </row>
    <row r="79" spans="1:3" ht="12.75">
      <c r="A79" s="45"/>
      <c r="B79" s="45"/>
      <c r="C79" s="45"/>
    </row>
    <row r="80" spans="1:3" ht="12.75">
      <c r="A80" s="45"/>
      <c r="B80" s="45"/>
      <c r="C80" s="45"/>
    </row>
    <row r="81" spans="1:3" ht="12.75">
      <c r="A81" s="45"/>
      <c r="B81" s="45"/>
      <c r="C81" s="45"/>
    </row>
    <row r="82" spans="1:3" ht="12.75">
      <c r="A82" s="45"/>
      <c r="B82" s="45"/>
      <c r="C82" s="45"/>
    </row>
    <row r="83" spans="1:3" ht="12.75">
      <c r="A83" s="45"/>
      <c r="B83" s="45"/>
      <c r="C83" s="45"/>
    </row>
    <row r="84" spans="1:3" ht="12.75">
      <c r="A84" s="45"/>
      <c r="B84" s="45"/>
      <c r="C84" s="45"/>
    </row>
    <row r="85" spans="1:3" ht="12.75">
      <c r="A85" s="45"/>
      <c r="B85" s="45"/>
      <c r="C85" s="45"/>
    </row>
    <row r="86" spans="1:3" ht="12.75">
      <c r="A86" s="45"/>
      <c r="B86" s="45"/>
      <c r="C86" s="45"/>
    </row>
    <row r="87" spans="1:3" ht="12.75">
      <c r="A87" s="45"/>
      <c r="B87" s="45"/>
      <c r="C87" s="45"/>
    </row>
    <row r="88" spans="1:3" ht="12.75">
      <c r="A88" s="45"/>
      <c r="B88" s="45"/>
      <c r="C88" s="45"/>
    </row>
    <row r="89" spans="1:3" ht="12.75">
      <c r="A89" s="45"/>
      <c r="B89" s="45"/>
      <c r="C89" s="45"/>
    </row>
    <row r="90" spans="1:3" ht="12.75">
      <c r="A90" s="45"/>
      <c r="B90" s="45"/>
      <c r="C90" s="45"/>
    </row>
    <row r="91" spans="1:3" ht="12.75">
      <c r="A91" s="45"/>
      <c r="B91" s="45"/>
      <c r="C91" s="45"/>
    </row>
    <row r="92" spans="1:3" ht="12.75">
      <c r="A92" s="45"/>
      <c r="B92" s="45"/>
      <c r="C92" s="45"/>
    </row>
    <row r="93" spans="1:3" ht="12.75">
      <c r="A93" s="45"/>
      <c r="B93" s="45"/>
      <c r="C93" s="45"/>
    </row>
    <row r="94" spans="1:3" ht="12.75">
      <c r="A94" s="45"/>
      <c r="B94" s="45"/>
      <c r="C94" s="45"/>
    </row>
    <row r="95" spans="1:3" ht="12.75">
      <c r="A95" s="45"/>
      <c r="B95" s="45"/>
      <c r="C95" s="45"/>
    </row>
    <row r="96" spans="1:3" ht="12.75">
      <c r="A96" s="45"/>
      <c r="B96" s="45"/>
      <c r="C96" s="45"/>
    </row>
    <row r="97" spans="1:3" ht="12.75">
      <c r="A97" s="45"/>
      <c r="B97" s="45"/>
      <c r="C97" s="45"/>
    </row>
    <row r="98" spans="1:3" ht="12.75">
      <c r="A98" s="45"/>
      <c r="B98" s="45"/>
      <c r="C98" s="45"/>
    </row>
    <row r="99" spans="1:3" ht="12.75">
      <c r="A99" s="45"/>
      <c r="B99" s="45"/>
      <c r="C99" s="45"/>
    </row>
    <row r="100" spans="1:3" ht="12.75">
      <c r="A100" s="45"/>
      <c r="B100" s="45"/>
      <c r="C100" s="45"/>
    </row>
    <row r="101" spans="1:3" ht="12.75">
      <c r="A101" s="45"/>
      <c r="B101" s="45"/>
      <c r="C101" s="45"/>
    </row>
    <row r="102" spans="1:3" ht="12.75">
      <c r="A102" s="48"/>
      <c r="B102" s="48"/>
      <c r="C102" s="48"/>
    </row>
    <row r="103" spans="1:3" ht="12.75">
      <c r="A103" s="48"/>
      <c r="B103" s="48"/>
      <c r="C103" s="48"/>
    </row>
    <row r="104" spans="1:3" ht="12.75">
      <c r="A104" s="48"/>
      <c r="B104" s="48"/>
      <c r="C104" s="48"/>
    </row>
    <row r="105" spans="1:3" ht="12.75">
      <c r="A105" s="48"/>
      <c r="B105" s="48"/>
      <c r="C105" s="48"/>
    </row>
    <row r="106" spans="1:3" ht="12.75">
      <c r="A106" s="48"/>
      <c r="B106" s="48"/>
      <c r="C106" s="48"/>
    </row>
    <row r="107" spans="1:3" ht="12.75">
      <c r="A107" s="48"/>
      <c r="B107" s="48"/>
      <c r="C107" s="48"/>
    </row>
    <row r="108" spans="1:3" ht="12.75">
      <c r="A108" s="48"/>
      <c r="B108" s="48"/>
      <c r="C108" s="48"/>
    </row>
    <row r="109" spans="1:3" ht="12.75">
      <c r="A109" s="48"/>
      <c r="B109" s="48"/>
      <c r="C109" s="48"/>
    </row>
    <row r="110" spans="1:3" ht="12.75">
      <c r="A110" s="48"/>
      <c r="B110" s="48"/>
      <c r="C110" s="48"/>
    </row>
    <row r="111" spans="1:3" ht="12.75">
      <c r="A111" s="49"/>
      <c r="B111" s="49"/>
      <c r="C111" s="49"/>
    </row>
  </sheetData>
  <mergeCells count="24">
    <mergeCell ref="J10:K10"/>
    <mergeCell ref="I10:I11"/>
    <mergeCell ref="I9:K9"/>
    <mergeCell ref="F9:F11"/>
    <mergeCell ref="G9:G11"/>
    <mergeCell ref="H9:H11"/>
    <mergeCell ref="D9:D11"/>
    <mergeCell ref="E9:E11"/>
    <mergeCell ref="A1:E1"/>
    <mergeCell ref="A7:G7"/>
    <mergeCell ref="E2:G2"/>
    <mergeCell ref="E3:G3"/>
    <mergeCell ref="E4:G4"/>
    <mergeCell ref="E5:G5"/>
    <mergeCell ref="A32:E32"/>
    <mergeCell ref="A30:E30"/>
    <mergeCell ref="B9:B11"/>
    <mergeCell ref="C9:C11"/>
    <mergeCell ref="A14:E14"/>
    <mergeCell ref="A27:E27"/>
    <mergeCell ref="A9:A11"/>
    <mergeCell ref="A17:E17"/>
    <mergeCell ref="A23:E23"/>
    <mergeCell ref="A29:E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2008-06-26T08:58:34Z</cp:lastPrinted>
  <dcterms:created xsi:type="dcterms:W3CDTF">2001-09-07T12:46:35Z</dcterms:created>
  <dcterms:modified xsi:type="dcterms:W3CDTF">2008-07-02T10:46:02Z</dcterms:modified>
  <cp:category/>
  <cp:version/>
  <cp:contentType/>
  <cp:contentStatus/>
</cp:coreProperties>
</file>