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295" windowHeight="7005" activeTab="0"/>
  </bookViews>
  <sheets>
    <sheet name="Przychody i rozchody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<sst xmlns="http://schemas.openxmlformats.org/spreadsheetml/2006/main" count="30" uniqueCount="30">
  <si>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Treść</t>
  </si>
  <si>
    <t>Klasyfikacja przychodów i rozchodów</t>
  </si>
  <si>
    <t>Planowane dochody</t>
  </si>
  <si>
    <t>Planowane wydatki</t>
  </si>
  <si>
    <t>§ 992</t>
  </si>
  <si>
    <t>§ 952</t>
  </si>
  <si>
    <t>§ 955</t>
  </si>
  <si>
    <t>Niedobór budżetowy (poz.1-2 )</t>
  </si>
  <si>
    <t>spłaty otrzymanych krajowych pożyczek i kredytów</t>
  </si>
  <si>
    <t>Przychody ogółem (poz.6;8)</t>
  </si>
  <si>
    <t xml:space="preserve">                    Rady Gminy Michałowice</t>
  </si>
  <si>
    <t>§ 903</t>
  </si>
  <si>
    <t xml:space="preserve">Kwota niedoboru budżetowego wg uchwały budzetowej </t>
  </si>
  <si>
    <t>Kwota niedoboru budżetowego po zmianach</t>
  </si>
  <si>
    <t>Lp</t>
  </si>
  <si>
    <t xml:space="preserve">z zaciagnietych pożyczek i kredytów na rynku krajowym  </t>
  </si>
  <si>
    <t>z wolnych środków jako nadwyżki środków pieniężnych na rachunku bieżącym budżetu gminy, w tym wynikajacych z rozliczeń kredytów i pożyczek z lat ubiegłych</t>
  </si>
  <si>
    <t>Dokonać zmian w przychodach i rozchodach związanych z finansowaniem niedoboru budżetowego w roku 2006 stanowiącym załącznik nr 3 do uchwały Rady Gminy Michalowice nr XXXVIII/338/2006 z 12 stycznia  2006 r w sprawie uchwalenia budżetu Gminy Michałowice na 2006 rok w sposób nastepujacy:</t>
  </si>
  <si>
    <t xml:space="preserve">zmniejszenie         zwiększenie </t>
  </si>
  <si>
    <t xml:space="preserve">Rozchody (poz.10;11) </t>
  </si>
  <si>
    <t xml:space="preserve">Relacja deficytu budżetu gminy do dochodów budżetu gminy w %                        </t>
  </si>
  <si>
    <t>§ 963</t>
  </si>
  <si>
    <t>pożyczka na prefinansowanie  ZPORR</t>
  </si>
  <si>
    <t>splata pozyczki na prefinansowanie  ZPORR</t>
  </si>
  <si>
    <t>Finansowanie (poz.5-9)</t>
  </si>
  <si>
    <t>zmniejszenia zwiekszenia</t>
  </si>
  <si>
    <t xml:space="preserve">                  Załącznik Nr 9</t>
  </si>
  <si>
    <t>Kwota niedoboru budżetowego po uwzglednieniu proponowanych zmian</t>
  </si>
  <si>
    <t xml:space="preserve">                        do Uchwały Nr XLIV /410/ 2006</t>
  </si>
  <si>
    <t xml:space="preserve">                    z dnia 13 października 2006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</si>
</sst>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0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3" fontId="1" fillId="0" borderId="2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vertical="top"/>
    </xf>
    <xf numFmtId="3" fontId="4" fillId="0" borderId="1" xfId="0" applyNumberFormat="1" applyFont="1" applyBorder="1" applyAlignment="1">
      <alignment vertical="top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justify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top"/>
    </xf>
    <xf numFmtId="3" fontId="4" fillId="0" borderId="0" xfId="0" applyNumberFormat="1" applyFont="1" applyBorder="1" applyAlignment="1">
      <alignment vertical="top"/>
    </xf>
    <xf numFmtId="4" fontId="1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justify" wrapText="1"/>
    </xf>
    <xf numFmtId="0" fontId="3" fillId="0" borderId="0" xfId="0" applyFont="1" applyAlignment="1">
      <alignment horizontal="justify" wrapText="1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I30"/>
  <sheetViews>
    <sheetView tabSelected="1" workbookViewId="0" topLeftCell="A1">
      <selection activeCell="C3" sqref="C3:H3"/>
    </sheetView>
  </sheetViews>
  <sheetFormatPr defaultColWidth="9.00390625" defaultRowHeight="12.75"/>
  <cols>
    <col min="1" max="1" width="3.75390625" style="1" customWidth="1"/>
    <col min="2" max="2" width="44.125" style="1" customWidth="1"/>
    <col min="3" max="3" width="12.00390625" style="1" customWidth="1"/>
    <col min="4" max="4" width="15.125" style="1" customWidth="1"/>
    <col min="5" max="5" width="17.00390625" style="1" customWidth="1"/>
    <col min="6" max="6" width="15.125" style="1" hidden="1" customWidth="1"/>
    <col min="7" max="7" width="15.125" style="1" customWidth="1"/>
    <col min="8" max="9" width="16.125" style="1" customWidth="1"/>
    <col min="10" max="16384" width="9.125" style="1" customWidth="1"/>
  </cols>
  <sheetData>
    <row r="1" spans="8:9" ht="12.75">
      <c r="H1" s="3"/>
      <c r="I1" s="3"/>
    </row>
    <row r="2" spans="3:9" ht="12.75">
      <c r="C2" s="35" t="s">
        <v>26</v>
      </c>
      <c r="D2" s="35"/>
      <c r="E2" s="35"/>
      <c r="F2" s="35"/>
      <c r="G2" s="35"/>
      <c r="H2" s="35"/>
      <c r="I2" s="24"/>
    </row>
    <row r="3" spans="3:9" ht="12.75">
      <c r="C3" s="35" t="s">
        <v>28</v>
      </c>
      <c r="D3" s="35"/>
      <c r="E3" s="35"/>
      <c r="F3" s="35"/>
      <c r="G3" s="35"/>
      <c r="H3" s="35"/>
      <c r="I3" s="24"/>
    </row>
    <row r="4" spans="3:9" ht="12.75">
      <c r="C4" s="35" t="s">
        <v>10</v>
      </c>
      <c r="D4" s="35"/>
      <c r="E4" s="35"/>
      <c r="F4" s="35"/>
      <c r="G4" s="35"/>
      <c r="H4" s="35"/>
      <c r="I4" s="24"/>
    </row>
    <row r="5" spans="3:9" ht="12.75">
      <c r="C5" s="35" t="s">
        <v>29</v>
      </c>
      <c r="D5" s="35"/>
      <c r="E5" s="35"/>
      <c r="F5" s="35"/>
      <c r="G5" s="35"/>
      <c r="H5" s="35"/>
      <c r="I5" s="24"/>
    </row>
    <row r="6" spans="3:9" ht="9.75" customHeight="1">
      <c r="C6" s="24"/>
      <c r="D6" s="24"/>
      <c r="E6" s="24"/>
      <c r="F6" s="24"/>
      <c r="G6" s="24"/>
      <c r="H6" s="24"/>
      <c r="I6" s="2"/>
    </row>
    <row r="7" spans="1:9" ht="39" customHeight="1">
      <c r="A7" s="33" t="s">
        <v>17</v>
      </c>
      <c r="B7" s="34"/>
      <c r="C7" s="34"/>
      <c r="D7" s="34"/>
      <c r="E7" s="34"/>
      <c r="F7" s="34"/>
      <c r="G7" s="34"/>
      <c r="H7" s="34"/>
      <c r="I7" s="23"/>
    </row>
    <row r="8" ht="12.75">
      <c r="A8" s="3"/>
    </row>
    <row r="9" spans="1:9" ht="63.75" customHeight="1">
      <c r="A9" s="4" t="s">
        <v>14</v>
      </c>
      <c r="B9" s="4" t="s">
        <v>0</v>
      </c>
      <c r="C9" s="5" t="s">
        <v>1</v>
      </c>
      <c r="D9" s="5" t="s">
        <v>12</v>
      </c>
      <c r="E9" s="5" t="s">
        <v>13</v>
      </c>
      <c r="F9" s="5" t="s">
        <v>18</v>
      </c>
      <c r="G9" s="5" t="s">
        <v>25</v>
      </c>
      <c r="H9" s="5" t="s">
        <v>27</v>
      </c>
      <c r="I9" s="25"/>
    </row>
    <row r="10" spans="1:9" ht="12.75" customHeight="1">
      <c r="A10" s="6">
        <v>1</v>
      </c>
      <c r="B10" s="7">
        <v>2</v>
      </c>
      <c r="C10" s="8">
        <v>3</v>
      </c>
      <c r="D10" s="7">
        <v>4</v>
      </c>
      <c r="E10" s="7">
        <v>4</v>
      </c>
      <c r="F10" s="7"/>
      <c r="G10" s="7"/>
      <c r="H10" s="7">
        <v>4</v>
      </c>
      <c r="I10" s="26"/>
    </row>
    <row r="11" spans="1:9" ht="12.75">
      <c r="A11" s="6">
        <v>1</v>
      </c>
      <c r="B11" s="19" t="s">
        <v>2</v>
      </c>
      <c r="C11" s="19"/>
      <c r="D11" s="20">
        <v>51046070</v>
      </c>
      <c r="E11" s="20">
        <v>51831679</v>
      </c>
      <c r="F11" s="20">
        <f>SUM(H11-E11)</f>
        <v>94611</v>
      </c>
      <c r="G11" s="20">
        <v>94611</v>
      </c>
      <c r="H11" s="20">
        <f>SUM(E11+G11)</f>
        <v>51926290</v>
      </c>
      <c r="I11" s="27"/>
    </row>
    <row r="12" spans="1:9" ht="12.75">
      <c r="A12" s="6">
        <v>2</v>
      </c>
      <c r="B12" s="19" t="s">
        <v>3</v>
      </c>
      <c r="C12" s="19"/>
      <c r="D12" s="20">
        <v>62828684</v>
      </c>
      <c r="E12" s="20">
        <v>63353810</v>
      </c>
      <c r="F12" s="20">
        <f>SUM(H12-E12)</f>
        <v>94611</v>
      </c>
      <c r="G12" s="20">
        <v>94611</v>
      </c>
      <c r="H12" s="20">
        <f>SUM(E12+G12)</f>
        <v>63448421</v>
      </c>
      <c r="I12" s="27"/>
    </row>
    <row r="13" spans="1:9" ht="13.5" customHeight="1">
      <c r="A13" s="6">
        <v>3</v>
      </c>
      <c r="B13" s="19" t="s">
        <v>7</v>
      </c>
      <c r="C13" s="19"/>
      <c r="D13" s="20">
        <f>SUM(D11-D12)</f>
        <v>-11782614</v>
      </c>
      <c r="E13" s="20">
        <f>SUM(E11-E12)</f>
        <v>-11522131</v>
      </c>
      <c r="F13" s="20">
        <f>SUM(F11-F12)</f>
        <v>0</v>
      </c>
      <c r="G13" s="20"/>
      <c r="H13" s="20">
        <f>SUM(H11-H12)</f>
        <v>-11522131</v>
      </c>
      <c r="I13" s="27"/>
    </row>
    <row r="14" spans="1:9" ht="13.5" customHeight="1">
      <c r="A14" s="6">
        <v>4</v>
      </c>
      <c r="B14" s="19" t="s">
        <v>24</v>
      </c>
      <c r="C14" s="19"/>
      <c r="D14" s="20">
        <f>SUM(D15-D19)</f>
        <v>11782614</v>
      </c>
      <c r="E14" s="20">
        <f>SUM(E15-E19)</f>
        <v>11522131</v>
      </c>
      <c r="F14" s="20">
        <f aca="true" t="shared" si="0" ref="F14:F21">SUM(H14-E14)</f>
        <v>0</v>
      </c>
      <c r="G14" s="20"/>
      <c r="H14" s="20">
        <f>SUM(H15-H19)</f>
        <v>11522131</v>
      </c>
      <c r="I14" s="27"/>
    </row>
    <row r="15" spans="1:9" ht="12.75">
      <c r="A15" s="6">
        <v>5</v>
      </c>
      <c r="B15" s="19" t="s">
        <v>9</v>
      </c>
      <c r="C15" s="19"/>
      <c r="D15" s="20">
        <f>SUM(D16:D18)</f>
        <v>15255010</v>
      </c>
      <c r="E15" s="20">
        <f>SUM(E16:E18)</f>
        <v>14994527</v>
      </c>
      <c r="F15" s="20">
        <f t="shared" si="0"/>
        <v>0</v>
      </c>
      <c r="G15" s="20"/>
      <c r="H15" s="20">
        <f>SUM(H16:H18)</f>
        <v>14994527</v>
      </c>
      <c r="I15" s="27"/>
    </row>
    <row r="16" spans="1:9" ht="17.25" customHeight="1">
      <c r="A16" s="6">
        <v>6</v>
      </c>
      <c r="B16" s="9" t="s">
        <v>15</v>
      </c>
      <c r="C16" s="6" t="s">
        <v>5</v>
      </c>
      <c r="D16" s="10">
        <v>12862400</v>
      </c>
      <c r="E16" s="10">
        <v>6805000</v>
      </c>
      <c r="F16" s="10">
        <f t="shared" si="0"/>
        <v>-100000</v>
      </c>
      <c r="G16" s="10">
        <v>-100000</v>
      </c>
      <c r="H16" s="10">
        <v>6705000</v>
      </c>
      <c r="I16" s="28"/>
    </row>
    <row r="17" spans="1:9" ht="14.25" customHeight="1">
      <c r="A17" s="6">
        <v>7</v>
      </c>
      <c r="B17" s="11" t="s">
        <v>22</v>
      </c>
      <c r="C17" s="6" t="s">
        <v>11</v>
      </c>
      <c r="D17" s="12">
        <v>1689288</v>
      </c>
      <c r="E17" s="12">
        <v>1764308</v>
      </c>
      <c r="F17" s="12">
        <f t="shared" si="0"/>
        <v>0</v>
      </c>
      <c r="G17" s="12"/>
      <c r="H17" s="12">
        <v>1764308</v>
      </c>
      <c r="I17" s="29"/>
    </row>
    <row r="18" spans="1:9" ht="39" customHeight="1">
      <c r="A18" s="6">
        <v>8</v>
      </c>
      <c r="B18" s="9" t="s">
        <v>16</v>
      </c>
      <c r="C18" s="6" t="s">
        <v>6</v>
      </c>
      <c r="D18" s="10">
        <v>703322</v>
      </c>
      <c r="E18" s="10">
        <v>6425219</v>
      </c>
      <c r="F18" s="10">
        <f t="shared" si="0"/>
        <v>100000</v>
      </c>
      <c r="G18" s="10">
        <v>100000</v>
      </c>
      <c r="H18" s="10">
        <v>6525219</v>
      </c>
      <c r="I18" s="28"/>
    </row>
    <row r="19" spans="1:9" ht="12.75">
      <c r="A19" s="6">
        <v>9</v>
      </c>
      <c r="B19" s="9" t="s">
        <v>19</v>
      </c>
      <c r="C19" s="6"/>
      <c r="D19" s="21">
        <f>SUM(D20+D21)</f>
        <v>3472396</v>
      </c>
      <c r="E19" s="21">
        <f>SUM(E20+E21)</f>
        <v>3472396</v>
      </c>
      <c r="F19" s="21">
        <f>SUM(F20+F21)</f>
        <v>0</v>
      </c>
      <c r="G19" s="21"/>
      <c r="H19" s="21">
        <f>SUM(H20+H21)</f>
        <v>3472396</v>
      </c>
      <c r="I19" s="30"/>
    </row>
    <row r="20" spans="1:9" ht="15.75" customHeight="1">
      <c r="A20" s="13">
        <v>10</v>
      </c>
      <c r="B20" s="14" t="s">
        <v>8</v>
      </c>
      <c r="C20" s="13" t="s">
        <v>4</v>
      </c>
      <c r="D20" s="15">
        <v>3472396</v>
      </c>
      <c r="E20" s="15">
        <v>2602668</v>
      </c>
      <c r="F20" s="10">
        <f t="shared" si="0"/>
        <v>0</v>
      </c>
      <c r="G20" s="15"/>
      <c r="H20" s="15">
        <v>2602668</v>
      </c>
      <c r="I20" s="28"/>
    </row>
    <row r="21" spans="1:9" ht="12.75">
      <c r="A21" s="13">
        <v>11</v>
      </c>
      <c r="B21" s="11" t="s">
        <v>23</v>
      </c>
      <c r="C21" s="13" t="s">
        <v>21</v>
      </c>
      <c r="D21" s="16">
        <v>0</v>
      </c>
      <c r="E21" s="16">
        <v>869728</v>
      </c>
      <c r="F21" s="17">
        <f t="shared" si="0"/>
        <v>0</v>
      </c>
      <c r="G21" s="16"/>
      <c r="H21" s="16">
        <v>869728</v>
      </c>
      <c r="I21" s="31"/>
    </row>
    <row r="22" spans="1:9" ht="30" customHeight="1">
      <c r="A22" s="6">
        <v>12</v>
      </c>
      <c r="B22" s="9" t="s">
        <v>20</v>
      </c>
      <c r="C22" s="6"/>
      <c r="D22" s="22">
        <f>SUM(D14-D17)*100/D11</f>
        <v>19.772973707868207</v>
      </c>
      <c r="E22" s="22">
        <f>SUM(E14-E17)*100/E11</f>
        <v>18.825982851143987</v>
      </c>
      <c r="F22" s="10"/>
      <c r="G22" s="10"/>
      <c r="H22" s="22">
        <f>SUM(H14-H17)*100/H11</f>
        <v>18.79168143920931</v>
      </c>
      <c r="I22" s="32"/>
    </row>
    <row r="30" spans="6:7" ht="12.75">
      <c r="F30" s="18"/>
      <c r="G30" s="18"/>
    </row>
  </sheetData>
  <mergeCells count="5">
    <mergeCell ref="A7:H7"/>
    <mergeCell ref="C2:H2"/>
    <mergeCell ref="C3:H3"/>
    <mergeCell ref="C4:H4"/>
    <mergeCell ref="C5:H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2006-10-17T07:17:36Z</cp:lastPrinted>
  <dcterms:created xsi:type="dcterms:W3CDTF">2001-06-03T09:35:02Z</dcterms:created>
  <dcterms:modified xsi:type="dcterms:W3CDTF">2006-10-19T09:38:05Z</dcterms:modified>
  <cp:category/>
  <cp:version/>
  <cp:contentType/>
  <cp:contentStatus/>
</cp:coreProperties>
</file>