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04'!$8:$11</definedName>
  </definedNames>
  <calcPr fullCalcOnLoad="1"/>
</workbook>
</file>

<file path=xl/sharedStrings.xml><?xml version="1.0" encoding="utf-8"?>
<sst xmlns="http://schemas.openxmlformats.org/spreadsheetml/2006/main" count="314" uniqueCount="250">
  <si>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</si>
  <si>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</si>
  <si>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</si>
  <si>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</si>
  <si>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</si>
  <si>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</si>
  <si>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</si>
  <si>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</si>
  <si>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</si>
  <si>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</si>
  <si>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</si>
  <si>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</si>
  <si>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</si>
  <si>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</si>
  <si>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</si>
  <si>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</si>
  <si>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</si>
  <si>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</si>
  <si>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</si>
  <si>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</si>
  <si>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</si>
  <si>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</si>
  <si>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</si>
  <si>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</si>
  <si>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</si>
  <si>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</si>
  <si>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</si>
  <si>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</si>
  <si>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</si>
  <si>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</si>
  <si>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</si>
  <si>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</si>
  <si>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</si>
  <si>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</si>
  <si>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</si>
  <si>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</si>
  <si>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</si>
  <si>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</si>
  <si>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</si>
  <si>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</si>
  <si>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</si>
  <si>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</si>
  <si>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</si>
  <si>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</si>
  <si>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</si>
  <si>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</si>
  <si>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</si>
  <si>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</si>
  <si>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</si>
  <si>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</si>
  <si>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</si>
  <si>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</si>
  <si>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</si>
  <si>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</si>
  <si>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</si>
  <si>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</si>
  <si>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</si>
  <si>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</si>
  <si>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</si>
  <si>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</si>
  <si>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</si>
  <si>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</si>
  <si>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</si>
  <si>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</si>
  <si>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</si>
  <si>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</si>
  <si>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</si>
  <si>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</si>
  <si>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</si>
  <si>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</si>
  <si>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</si>
  <si>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</si>
  <si>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</si>
  <si>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</si>
  <si>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</si>
  <si>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</si>
  <si>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</si>
  <si>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</si>
  <si>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</si>
  <si>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</si>
  <si>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</si>
  <si>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</si>
  <si>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</si>
  <si>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</si>
  <si>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</si>
  <si>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</si>
  <si>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</si>
  <si>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</si>
  <si>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</si>
  <si>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</si>
  <si>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</si>
  <si>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</si>
  <si>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</si>
  <si>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</si>
  <si>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</si>
  <si>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</si>
  <si>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</si>
  <si>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</si>
  <si>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</si>
  <si>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</si>
  <si>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</si>
  <si>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</si>
  <si>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</si>
  <si>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</si>
  <si>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</si>
  <si>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</si>
  <si>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</si>
  <si>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</si>
  <si>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</si>
  <si>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</si>
  <si>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</si>
  <si>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</si>
  <si>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</si>
  <si>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</si>
  <si>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</si>
  <si>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</si>
  <si>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</si>
  <si>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</si>
  <si>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</si>
  <si>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</si>
  <si>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</si>
  <si>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</si>
  <si>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</si>
  <si>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</si>
  <si>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</si>
  <si>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</si>
  <si>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</si>
  <si>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</si>
  <si>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</si>
  <si>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</si>
  <si>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</si>
  <si>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</si>
  <si>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</si>
  <si>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</si>
  <si>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</si>
  <si>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</si>
  <si>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</si>
  <si>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</si>
  <si>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</si>
  <si>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</si>
  <si>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</si>
  <si>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</si>
  <si>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</si>
  <si>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</si>
  <si>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</si>
  <si>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</si>
  <si>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</si>
  <si>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</si>
  <si>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</si>
  <si>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</si>
  <si>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</si>
  <si>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</si>
  <si>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</si>
  <si>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</si>
  <si>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</si>
  <si>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</si>
  <si>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</si>
  <si>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</si>
  <si>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</si>
  <si>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</si>
  <si>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</si>
  <si>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</si>
  <si>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</si>
  <si>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</si>
  <si>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</si>
  <si>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</si>
  <si>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</si>
  <si>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</si>
  <si>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</si>
  <si>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</si>
  <si>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</si>
  <si>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</si>
  <si>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</si>
  <si>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</si>
  <si>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</si>
  <si>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</si>
  <si>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</si>
  <si>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</si>
  <si>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</si>
  <si>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</si>
  <si>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</si>
  <si>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0690</t>
  </si>
  <si>
    <t>0970</t>
  </si>
  <si>
    <t>0920</t>
  </si>
  <si>
    <t>0910</t>
  </si>
  <si>
    <t>Dział 801 Oświata i wychowanie</t>
  </si>
  <si>
    <t>2030</t>
  </si>
  <si>
    <t>Dział 852 Pomoc społeczna</t>
  </si>
  <si>
    <t>010</t>
  </si>
  <si>
    <t>Dział 010 Rolnictwo i łowiectwo</t>
  </si>
  <si>
    <t>01010</t>
  </si>
  <si>
    <t>0760</t>
  </si>
  <si>
    <t>wpływy z tytułu przekształcenia prawa użytkowania wieczystego przysługującego osobom fizycznym w prawo własności</t>
  </si>
  <si>
    <t>Dział 700 Gospodarka mieszkaniowa</t>
  </si>
  <si>
    <t>Dział 758 Różne rozliczenia</t>
  </si>
  <si>
    <r>
      <t xml:space="preserve">odsetki od nieterminowych wpłat </t>
    </r>
    <r>
      <rPr>
        <i/>
        <sz val="10"/>
        <rFont val="Times New Roman"/>
        <family val="1"/>
      </rPr>
      <t xml:space="preserve"> </t>
    </r>
  </si>
  <si>
    <r>
      <t xml:space="preserve">wpływy z różnych opłat </t>
    </r>
    <r>
      <rPr>
        <i/>
        <sz val="10"/>
        <rFont val="Times New Roman"/>
        <family val="1"/>
      </rPr>
      <t xml:space="preserve"> (opłaty za duplikaty legitymacji świadectwa)</t>
    </r>
  </si>
  <si>
    <r>
      <t xml:space="preserve">pozostałe odsetki </t>
    </r>
    <r>
      <rPr>
        <i/>
        <sz val="10"/>
        <rFont val="Times New Roman"/>
        <family val="1"/>
      </rPr>
      <t>(odsetki od środków na rachunkach bankowych )</t>
    </r>
  </si>
  <si>
    <r>
      <t>wpływy z różnych dochodów (</t>
    </r>
    <r>
      <rPr>
        <i/>
        <sz val="10"/>
        <rFont val="Times New Roman"/>
        <family val="1"/>
      </rPr>
      <t>kwota dla płatnika)</t>
    </r>
  </si>
  <si>
    <t>0830</t>
  </si>
  <si>
    <t>2310</t>
  </si>
  <si>
    <r>
      <t>wpływy z różnych opłat</t>
    </r>
    <r>
      <rPr>
        <i/>
        <sz val="10"/>
        <rFont val="Times New Roman"/>
        <family val="1"/>
      </rPr>
      <t xml:space="preserve"> (odsetki od środków na rachunkach bankowych )</t>
    </r>
  </si>
  <si>
    <r>
      <t xml:space="preserve">wpływy z różnych dochodów </t>
    </r>
    <r>
      <rPr>
        <i/>
        <sz val="10"/>
        <rFont val="Times New Roman"/>
        <family val="1"/>
      </rPr>
      <t>(wypłata rodziców za bilety lotnicze wymiana polsko-włoska)</t>
    </r>
  </si>
  <si>
    <r>
      <t xml:space="preserve">pozostałe odsetki </t>
    </r>
    <r>
      <rPr>
        <i/>
        <sz val="10"/>
        <rFont val="Times New Roman"/>
        <family val="1"/>
      </rPr>
      <t xml:space="preserve"> (odsetki od środków na rachunkach bankowych )</t>
    </r>
  </si>
  <si>
    <t>odsetki od nieterminowych wpłat z tytułu podatków i opłat</t>
  </si>
  <si>
    <t>6290</t>
  </si>
  <si>
    <t>Dział 750 Administracja publiczna</t>
  </si>
  <si>
    <t>0310</t>
  </si>
  <si>
    <t xml:space="preserve">podatek od nieruchomości od osób prawnych </t>
  </si>
  <si>
    <t>0340</t>
  </si>
  <si>
    <t xml:space="preserve">podatek od środków transportowych od osób prawnych </t>
  </si>
  <si>
    <t>0320</t>
  </si>
  <si>
    <t>0330</t>
  </si>
  <si>
    <t>podatek leśny od osób fizycznych</t>
  </si>
  <si>
    <t>0360</t>
  </si>
  <si>
    <t xml:space="preserve">podatek od spadków i darowizn </t>
  </si>
  <si>
    <t>0480</t>
  </si>
  <si>
    <t>odsetki od nieterminowych wpłat z tytułu zajęcia pasa drogowego</t>
  </si>
  <si>
    <t>Dział 921 Kultura i ochrona dziedzictwa narodowego</t>
  </si>
  <si>
    <t>0010</t>
  </si>
  <si>
    <t>podatek dochodowy od osób fizycznych - udział we wpływach (PIT)</t>
  </si>
  <si>
    <t xml:space="preserve">                                                              do Uchwały Nr /         /2009</t>
  </si>
  <si>
    <t xml:space="preserve">                                                             z dnia                             2009 r</t>
  </si>
  <si>
    <t>2008</t>
  </si>
  <si>
    <t>2009</t>
  </si>
  <si>
    <t>6208</t>
  </si>
  <si>
    <t>6209</t>
  </si>
  <si>
    <r>
      <t xml:space="preserve">odsetki od nieterminowych wpłat </t>
    </r>
    <r>
      <rPr>
        <i/>
        <sz val="10"/>
        <rFont val="Times New Roman"/>
        <family val="1"/>
      </rPr>
      <t xml:space="preserve"> z tytułu dzierżaw i użytkowania wieczystego</t>
    </r>
  </si>
  <si>
    <r>
      <t xml:space="preserve">wpływy z różnych dochodów </t>
    </r>
    <r>
      <rPr>
        <i/>
        <sz val="10"/>
        <rFont val="Times New Roman"/>
        <family val="1"/>
      </rPr>
      <t>(wpływy z tyt. wynagrodzenia dla płatnika z tyt. wykonywania zadań określonych przepisami prawa)</t>
    </r>
  </si>
  <si>
    <r>
      <t>odsetki od nieterminowych wpłat</t>
    </r>
    <r>
      <rPr>
        <i/>
        <sz val="10"/>
        <rFont val="Times New Roman"/>
        <family val="1"/>
      </rPr>
      <t xml:space="preserve"> (za ścieki) </t>
    </r>
  </si>
  <si>
    <r>
      <t xml:space="preserve">środki na dofinansowanie własnych inwestycji gmin, pozyskane z innych źródeł  </t>
    </r>
    <r>
      <rPr>
        <i/>
        <sz val="9"/>
        <rFont val="Times New Roman"/>
        <family val="1"/>
      </rPr>
      <t xml:space="preserve">(udział mieszkańców na budowę kanalizacji sanitarnej) </t>
    </r>
  </si>
  <si>
    <r>
      <t xml:space="preserve">wpływy z usług  </t>
    </r>
    <r>
      <rPr>
        <i/>
        <sz val="9"/>
        <rFont val="Times New Roman"/>
        <family val="1"/>
      </rPr>
      <t>(czynsze mieszkaniowe)</t>
    </r>
  </si>
  <si>
    <r>
      <t xml:space="preserve">wpływy z różnych dochodów </t>
    </r>
    <r>
      <rPr>
        <i/>
        <sz val="10"/>
        <rFont val="Times New Roman"/>
        <family val="1"/>
      </rPr>
      <t>(zwrot środków z wydatków niewygasajacych na rachunek budżetu)</t>
    </r>
  </si>
  <si>
    <r>
      <t xml:space="preserve">wpływy z usług </t>
    </r>
    <r>
      <rPr>
        <i/>
        <sz val="10"/>
        <rFont val="Times New Roman"/>
        <family val="1"/>
      </rPr>
      <t>(opłata stała za przedszkole Nowa Wieś)</t>
    </r>
  </si>
  <si>
    <r>
      <t xml:space="preserve">wpływy z różnych opłat </t>
    </r>
    <r>
      <rPr>
        <i/>
        <sz val="10"/>
        <rFont val="Times New Roman"/>
        <family val="1"/>
      </rPr>
      <t>(potrącone kary z tytułu z nie właściwego wykonywania obowiazków wynikających z zawartej umowy)</t>
    </r>
  </si>
  <si>
    <r>
      <t xml:space="preserve">wpływy z opłat za wydawanie zezwoleń na sprzedaż napojów alkoholowych </t>
    </r>
    <r>
      <rPr>
        <i/>
        <sz val="9"/>
        <rFont val="Times New Roman"/>
        <family val="1"/>
      </rPr>
      <t xml:space="preserve">(proponowane zmiany wynikają ze zwiekszonych obrotów sprzedaży napojów alkoholowych)     
</t>
    </r>
  </si>
  <si>
    <t>Proponowane zmiany są korektą do planu dochodów br, które wynikają z przeanalizowania wykonania dochodów za 10 m-cy oraz przewidywanego wykonania.</t>
  </si>
  <si>
    <r>
      <t xml:space="preserve">dotacje celowe otrzymane z gminy na zadania bieżące realiz na podstawie porozumień między jst  </t>
    </r>
    <r>
      <rPr>
        <i/>
        <sz val="10"/>
        <rFont val="Times New Roman"/>
        <family val="1"/>
      </rPr>
      <t>(refundacja kosztów przez inne gminy za pobyt dzieci w przedszk. na terenie naszej gminy)</t>
    </r>
  </si>
  <si>
    <r>
      <t xml:space="preserve">wpływy z różnych dochodów   </t>
    </r>
    <r>
      <rPr>
        <i/>
        <sz val="10"/>
        <rFont val="Times New Roman"/>
        <family val="1"/>
      </rPr>
      <t>(kwota dla płatnika)</t>
    </r>
  </si>
  <si>
    <r>
      <t xml:space="preserve">wpływy z różnych dochodów </t>
    </r>
    <r>
      <rPr>
        <i/>
        <sz val="10"/>
        <rFont val="Times New Roman"/>
        <family val="1"/>
      </rPr>
      <t xml:space="preserve"> (kwota dla płatnika)</t>
    </r>
  </si>
  <si>
    <r>
      <t xml:space="preserve">wpływy z różnych dochodów </t>
    </r>
    <r>
      <rPr>
        <i/>
        <sz val="10"/>
        <rFont val="Times New Roman"/>
        <family val="1"/>
      </rPr>
      <t>(należności od dłużników alimentacyjnych, zaliczki alimentacyjnej i funduszu alimentacyjnego)</t>
    </r>
  </si>
  <si>
    <r>
      <t xml:space="preserve">dotacje rozwojowe  </t>
    </r>
    <r>
      <rPr>
        <i/>
        <sz val="10"/>
        <rFont val="Times New Roman"/>
        <family val="1"/>
      </rPr>
      <t xml:space="preserve">(z zakresu ośrodków pomocy społecznej - dofinansowanie realizacji projektu systemowego "Aktywnie do rozwoju" w ramach Programu Operacyjnego Kapitał Ludzki współfinansowanego ze środków EFS) </t>
    </r>
  </si>
  <si>
    <r>
      <t xml:space="preserve">dotacje rozwojowe </t>
    </r>
    <r>
      <rPr>
        <i/>
        <sz val="10"/>
        <rFont val="Times New Roman"/>
        <family val="1"/>
      </rPr>
      <t xml:space="preserve">(z zakresu ośrodków pomocy społecznej - dofinansowanie realizacji projektu systemowego "Aktywnie do rozwoju" w ramach Programu Operacyjnego Kapitał Ludzki współfinansowanego ze środków EFS) </t>
    </r>
  </si>
  <si>
    <r>
      <t>dotacje celowe otrzymane z budżetu państwa na realizację własnych zadań bieżących gmin  (</t>
    </r>
    <r>
      <rPr>
        <i/>
        <sz val="10"/>
        <rFont val="Times New Roman"/>
        <family val="1"/>
      </rPr>
      <t xml:space="preserve">z zakresu pomocy społecznej) </t>
    </r>
  </si>
  <si>
    <r>
      <t xml:space="preserve">wpływy z usług   </t>
    </r>
    <r>
      <rPr>
        <i/>
        <sz val="9"/>
        <rFont val="Times New Roman"/>
        <family val="1"/>
      </rPr>
      <t>(odpłatność za udział w imprezach kulturalnych)</t>
    </r>
  </si>
  <si>
    <t xml:space="preserve">854 Edukacyjna opieka wychowawcza - Razem                          </t>
  </si>
  <si>
    <r>
      <t xml:space="preserve">wpływy z różnych dochodów </t>
    </r>
    <r>
      <rPr>
        <i/>
        <sz val="10"/>
        <rFont val="Times New Roman"/>
        <family val="1"/>
      </rPr>
      <t>(kwota dla płatnika)</t>
    </r>
  </si>
  <si>
    <r>
      <t xml:space="preserve">pozostałe odsetki </t>
    </r>
    <r>
      <rPr>
        <i/>
        <sz val="9"/>
        <rFont val="Times New Roman"/>
        <family val="1"/>
      </rPr>
      <t xml:space="preserve"> (odsetki od środków na rachunkach bankowych)</t>
    </r>
  </si>
  <si>
    <t>Dział 756 Dochody od osób prawnych, osób fizycznych i od innych jednostek nieposiadających osobowości prawnej oraz wydatki związane z ich poborem</t>
  </si>
  <si>
    <t xml:space="preserve">Plan po zmianach  76 753 533,92 zł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</si>
</sst>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1">
      <selection activeCell="E105" sqref="E103:E105"/>
    </sheetView>
  </sheetViews>
  <sheetFormatPr defaultColWidth="9.00390625" defaultRowHeight="12.75"/>
  <cols>
    <col min="1" max="1" width="4.375" style="30" customWidth="1"/>
    <col min="2" max="2" width="6.625" style="30" customWidth="1"/>
    <col min="3" max="3" width="8.375" style="30" customWidth="1"/>
    <col min="4" max="4" width="6.375" style="30" customWidth="1"/>
    <col min="5" max="5" width="42.00390625" style="30" customWidth="1"/>
    <col min="6" max="7" width="11.625" style="30" customWidth="1"/>
    <col min="8" max="8" width="11.625" style="30" hidden="1" customWidth="1"/>
    <col min="9" max="11" width="12.75390625" style="30" hidden="1" customWidth="1"/>
    <col min="12" max="12" width="11.625" style="30" hidden="1" customWidth="1"/>
    <col min="13" max="16384" width="9.125" style="30" customWidth="1"/>
  </cols>
  <sheetData>
    <row r="1" spans="1:16" ht="16.5" customHeight="1">
      <c r="A1" s="31"/>
      <c r="B1" s="31"/>
      <c r="C1" s="31"/>
      <c r="D1" s="32"/>
      <c r="E1" s="103" t="s">
        <v>165</v>
      </c>
      <c r="F1" s="103"/>
      <c r="G1" s="103"/>
      <c r="H1" s="27"/>
      <c r="I1" s="27" t="s">
        <v>165</v>
      </c>
      <c r="J1" s="27" t="s">
        <v>165</v>
      </c>
      <c r="K1" s="27" t="s">
        <v>165</v>
      </c>
      <c r="L1" s="27" t="s">
        <v>165</v>
      </c>
      <c r="M1" s="2"/>
      <c r="O1" s="2"/>
      <c r="P1" s="3"/>
    </row>
    <row r="2" spans="1:16" ht="15" customHeight="1">
      <c r="A2" s="33"/>
      <c r="B2" s="33"/>
      <c r="C2" s="33"/>
      <c r="D2" s="32"/>
      <c r="E2" s="103" t="s">
        <v>221</v>
      </c>
      <c r="F2" s="103"/>
      <c r="G2" s="103"/>
      <c r="H2" s="27"/>
      <c r="I2" s="27" t="s">
        <v>166</v>
      </c>
      <c r="J2" s="27" t="s">
        <v>166</v>
      </c>
      <c r="K2" s="27" t="s">
        <v>166</v>
      </c>
      <c r="L2" s="27" t="s">
        <v>166</v>
      </c>
      <c r="M2" s="2"/>
      <c r="O2" s="2"/>
      <c r="P2" s="3"/>
    </row>
    <row r="3" spans="1:16" ht="14.25" customHeight="1">
      <c r="A3" s="33"/>
      <c r="B3" s="33"/>
      <c r="C3" s="33"/>
      <c r="D3" s="32"/>
      <c r="E3" s="103" t="s">
        <v>164</v>
      </c>
      <c r="F3" s="103"/>
      <c r="G3" s="103"/>
      <c r="H3" s="27"/>
      <c r="I3" s="27" t="s">
        <v>164</v>
      </c>
      <c r="J3" s="27" t="s">
        <v>164</v>
      </c>
      <c r="K3" s="27" t="s">
        <v>164</v>
      </c>
      <c r="L3" s="27" t="s">
        <v>164</v>
      </c>
      <c r="M3" s="2"/>
      <c r="O3" s="2"/>
      <c r="P3" s="3"/>
    </row>
    <row r="4" spans="1:16" ht="16.5" customHeight="1">
      <c r="A4" s="2"/>
      <c r="B4" s="2"/>
      <c r="C4" s="2"/>
      <c r="D4" s="26"/>
      <c r="E4" s="104" t="s">
        <v>222</v>
      </c>
      <c r="F4" s="104"/>
      <c r="G4" s="104"/>
      <c r="H4" s="25"/>
      <c r="I4" s="25" t="s">
        <v>167</v>
      </c>
      <c r="J4" s="25" t="s">
        <v>167</v>
      </c>
      <c r="K4" s="25" t="s">
        <v>167</v>
      </c>
      <c r="L4" s="25" t="s">
        <v>167</v>
      </c>
      <c r="M4" s="2"/>
      <c r="O4" s="2"/>
      <c r="P4" s="3"/>
    </row>
    <row r="5" spans="1:16" ht="8.25" customHeight="1">
      <c r="A5" s="2"/>
      <c r="B5" s="2"/>
      <c r="C5" s="2"/>
      <c r="D5" s="26"/>
      <c r="E5" s="33"/>
      <c r="F5" s="33"/>
      <c r="G5" s="33"/>
      <c r="H5" s="33"/>
      <c r="I5" s="33"/>
      <c r="J5" s="33"/>
      <c r="K5" s="33"/>
      <c r="L5" s="33"/>
      <c r="M5" s="2"/>
      <c r="O5" s="2"/>
      <c r="P5" s="3"/>
    </row>
    <row r="6" spans="1:16" ht="37.5" customHeight="1">
      <c r="A6" s="101" t="s">
        <v>180</v>
      </c>
      <c r="B6" s="102"/>
      <c r="C6" s="102"/>
      <c r="D6" s="102"/>
      <c r="E6" s="102"/>
      <c r="F6" s="102"/>
      <c r="G6" s="102"/>
      <c r="K6" s="28" t="s">
        <v>162</v>
      </c>
      <c r="L6" s="24"/>
      <c r="M6" s="2"/>
      <c r="O6" s="2"/>
      <c r="P6" s="3"/>
    </row>
    <row r="7" spans="1:16" ht="12" customHeight="1">
      <c r="A7" s="2"/>
      <c r="B7" s="2"/>
      <c r="C7" s="2"/>
      <c r="D7" s="50"/>
      <c r="E7" s="50"/>
      <c r="G7" s="56" t="s">
        <v>177</v>
      </c>
      <c r="K7" s="28"/>
      <c r="L7" s="24"/>
      <c r="M7" s="2"/>
      <c r="O7" s="2"/>
      <c r="P7" s="3"/>
    </row>
    <row r="8" spans="1:16" ht="12.75">
      <c r="A8" s="86" t="s">
        <v>161</v>
      </c>
      <c r="B8" s="86" t="s">
        <v>173</v>
      </c>
      <c r="C8" s="86" t="s">
        <v>174</v>
      </c>
      <c r="D8" s="91" t="s">
        <v>176</v>
      </c>
      <c r="E8" s="86" t="s">
        <v>175</v>
      </c>
      <c r="F8" s="86" t="s">
        <v>178</v>
      </c>
      <c r="G8" s="86" t="s">
        <v>179</v>
      </c>
      <c r="H8" s="99"/>
      <c r="I8" s="94" t="s">
        <v>168</v>
      </c>
      <c r="J8" s="95"/>
      <c r="K8" s="90"/>
      <c r="L8" s="24"/>
      <c r="M8" s="2"/>
      <c r="O8" s="2"/>
      <c r="P8" s="3"/>
    </row>
    <row r="9" spans="1:16" ht="12.75">
      <c r="A9" s="93"/>
      <c r="B9" s="87"/>
      <c r="C9" s="87"/>
      <c r="D9" s="109"/>
      <c r="E9" s="93"/>
      <c r="F9" s="93"/>
      <c r="G9" s="97"/>
      <c r="H9" s="100"/>
      <c r="I9" s="91" t="s">
        <v>169</v>
      </c>
      <c r="J9" s="89" t="s">
        <v>170</v>
      </c>
      <c r="K9" s="90"/>
      <c r="L9" s="24"/>
      <c r="M9" s="2"/>
      <c r="O9" s="2"/>
      <c r="P9" s="3"/>
    </row>
    <row r="10" spans="1:12" ht="0.75" customHeight="1">
      <c r="A10" s="88"/>
      <c r="B10" s="88"/>
      <c r="C10" s="88"/>
      <c r="D10" s="88"/>
      <c r="E10" s="88"/>
      <c r="F10" s="96"/>
      <c r="G10" s="98"/>
      <c r="H10" s="100"/>
      <c r="I10" s="92"/>
      <c r="J10" s="34" t="s">
        <v>171</v>
      </c>
      <c r="K10" s="34" t="s">
        <v>172</v>
      </c>
      <c r="L10" s="34" t="s">
        <v>163</v>
      </c>
    </row>
    <row r="11" spans="1:12" ht="12.75">
      <c r="A11" s="29">
        <v>1</v>
      </c>
      <c r="B11" s="29">
        <v>2</v>
      </c>
      <c r="C11" s="29">
        <v>3</v>
      </c>
      <c r="D11" s="35">
        <v>4</v>
      </c>
      <c r="E11" s="35">
        <v>5</v>
      </c>
      <c r="F11" s="29">
        <v>6</v>
      </c>
      <c r="G11" s="29">
        <v>7</v>
      </c>
      <c r="H11" s="29"/>
      <c r="I11" s="29">
        <v>6</v>
      </c>
      <c r="J11" s="29">
        <v>7</v>
      </c>
      <c r="K11" s="29">
        <v>8</v>
      </c>
      <c r="L11" s="36"/>
    </row>
    <row r="12" spans="1:12" ht="36">
      <c r="A12" s="29">
        <v>1</v>
      </c>
      <c r="B12" s="62" t="s">
        <v>188</v>
      </c>
      <c r="C12" s="51" t="s">
        <v>190</v>
      </c>
      <c r="D12" s="51" t="s">
        <v>205</v>
      </c>
      <c r="E12" s="18" t="s">
        <v>230</v>
      </c>
      <c r="F12" s="55">
        <v>50000</v>
      </c>
      <c r="G12" s="29"/>
      <c r="H12" s="29"/>
      <c r="I12" s="29"/>
      <c r="J12" s="29"/>
      <c r="K12" s="29"/>
      <c r="L12" s="36"/>
    </row>
    <row r="13" spans="1:12" ht="12.75">
      <c r="A13" s="29">
        <v>2</v>
      </c>
      <c r="B13" s="62"/>
      <c r="C13" s="51"/>
      <c r="D13" s="51" t="s">
        <v>184</v>
      </c>
      <c r="E13" s="39" t="s">
        <v>229</v>
      </c>
      <c r="F13" s="55">
        <v>7100</v>
      </c>
      <c r="G13" s="29"/>
      <c r="H13" s="29"/>
      <c r="I13" s="29"/>
      <c r="J13" s="29"/>
      <c r="K13" s="29"/>
      <c r="L13" s="36"/>
    </row>
    <row r="14" spans="1:14" ht="16.5" customHeight="1">
      <c r="A14" s="105" t="s">
        <v>189</v>
      </c>
      <c r="B14" s="106"/>
      <c r="C14" s="106"/>
      <c r="D14" s="107"/>
      <c r="E14" s="108"/>
      <c r="F14" s="57">
        <f>SUM(F12:F13)</f>
        <v>57100</v>
      </c>
      <c r="G14" s="57">
        <f>SUM(G12)</f>
        <v>0</v>
      </c>
      <c r="H14" s="29"/>
      <c r="I14" s="29"/>
      <c r="J14" s="29"/>
      <c r="K14" s="29"/>
      <c r="L14" s="66"/>
      <c r="M14" s="68"/>
      <c r="N14" s="46"/>
    </row>
    <row r="15" spans="1:12" ht="15" customHeight="1">
      <c r="A15" s="29">
        <v>1</v>
      </c>
      <c r="B15" s="36">
        <v>700</v>
      </c>
      <c r="C15" s="29">
        <v>70004</v>
      </c>
      <c r="D15" s="51" t="s">
        <v>199</v>
      </c>
      <c r="E15" s="69" t="s">
        <v>231</v>
      </c>
      <c r="F15" s="55">
        <v>3000</v>
      </c>
      <c r="G15" s="29"/>
      <c r="H15" s="29"/>
      <c r="I15" s="29"/>
      <c r="J15" s="29"/>
      <c r="K15" s="29"/>
      <c r="L15" s="36"/>
    </row>
    <row r="16" spans="1:12" ht="38.25">
      <c r="A16" s="29">
        <v>2</v>
      </c>
      <c r="B16" s="61"/>
      <c r="C16" s="49">
        <v>70005</v>
      </c>
      <c r="D16" s="51" t="s">
        <v>191</v>
      </c>
      <c r="E16" s="60" t="s">
        <v>192</v>
      </c>
      <c r="F16" s="54">
        <v>20000</v>
      </c>
      <c r="G16" s="29"/>
      <c r="H16" s="29"/>
      <c r="I16" s="29"/>
      <c r="J16" s="29"/>
      <c r="K16" s="29"/>
      <c r="L16" s="36"/>
    </row>
    <row r="17" spans="1:12" ht="30" customHeight="1">
      <c r="A17" s="29">
        <v>3</v>
      </c>
      <c r="B17" s="61"/>
      <c r="C17" s="49">
        <v>70005</v>
      </c>
      <c r="D17" s="51" t="s">
        <v>184</v>
      </c>
      <c r="E17" s="60" t="s">
        <v>227</v>
      </c>
      <c r="F17" s="55">
        <v>3000</v>
      </c>
      <c r="G17" s="29"/>
      <c r="H17" s="29"/>
      <c r="I17" s="29"/>
      <c r="J17" s="29"/>
      <c r="K17" s="29"/>
      <c r="L17" s="36"/>
    </row>
    <row r="18" spans="1:12" ht="18" customHeight="1">
      <c r="A18" s="105" t="s">
        <v>193</v>
      </c>
      <c r="B18" s="106"/>
      <c r="C18" s="106"/>
      <c r="D18" s="107"/>
      <c r="E18" s="108"/>
      <c r="F18" s="57">
        <f>SUM(F15:F17)</f>
        <v>26000</v>
      </c>
      <c r="G18" s="57">
        <f>SUM(G15:G17)</f>
        <v>0</v>
      </c>
      <c r="H18" s="29"/>
      <c r="I18" s="29"/>
      <c r="J18" s="29"/>
      <c r="K18" s="29"/>
      <c r="L18" s="36"/>
    </row>
    <row r="19" spans="1:12" ht="41.25" customHeight="1">
      <c r="A19" s="29">
        <v>1</v>
      </c>
      <c r="B19" s="53">
        <v>750</v>
      </c>
      <c r="C19" s="49">
        <v>75023</v>
      </c>
      <c r="D19" s="51" t="s">
        <v>181</v>
      </c>
      <c r="E19" s="82" t="s">
        <v>234</v>
      </c>
      <c r="F19" s="55">
        <v>860</v>
      </c>
      <c r="G19" s="29"/>
      <c r="H19" s="29"/>
      <c r="I19" s="29"/>
      <c r="J19" s="29"/>
      <c r="K19" s="29"/>
      <c r="L19" s="36"/>
    </row>
    <row r="20" spans="1:12" ht="39.75" customHeight="1">
      <c r="A20" s="29">
        <v>2</v>
      </c>
      <c r="B20" s="53"/>
      <c r="C20" s="49">
        <v>75023</v>
      </c>
      <c r="D20" s="51" t="s">
        <v>182</v>
      </c>
      <c r="E20" s="63" t="s">
        <v>228</v>
      </c>
      <c r="F20" s="55"/>
      <c r="G20" s="70">
        <v>860</v>
      </c>
      <c r="H20" s="29"/>
      <c r="I20" s="29"/>
      <c r="J20" s="29"/>
      <c r="K20" s="29"/>
      <c r="L20" s="36"/>
    </row>
    <row r="21" spans="1:12" ht="13.5" customHeight="1">
      <c r="A21" s="105" t="s">
        <v>206</v>
      </c>
      <c r="B21" s="106"/>
      <c r="C21" s="106"/>
      <c r="D21" s="107"/>
      <c r="E21" s="108"/>
      <c r="F21" s="57">
        <f>SUM(F19)</f>
        <v>860</v>
      </c>
      <c r="G21" s="71">
        <f>SUM(G20)</f>
        <v>860</v>
      </c>
      <c r="H21" s="29"/>
      <c r="I21" s="29"/>
      <c r="J21" s="29"/>
      <c r="K21" s="29"/>
      <c r="L21" s="36"/>
    </row>
    <row r="22" spans="1:12" ht="21.75" customHeight="1">
      <c r="A22" s="67">
        <v>1</v>
      </c>
      <c r="B22" s="53">
        <v>756</v>
      </c>
      <c r="C22" s="72">
        <v>75615</v>
      </c>
      <c r="D22" s="73" t="s">
        <v>207</v>
      </c>
      <c r="E22" s="69" t="s">
        <v>208</v>
      </c>
      <c r="F22" s="55">
        <v>800000</v>
      </c>
      <c r="G22" s="71"/>
      <c r="H22" s="29"/>
      <c r="I22" s="29"/>
      <c r="J22" s="29"/>
      <c r="K22" s="29"/>
      <c r="L22" s="36"/>
    </row>
    <row r="23" spans="1:12" ht="21.75" customHeight="1">
      <c r="A23" s="67">
        <v>2</v>
      </c>
      <c r="B23" s="53"/>
      <c r="C23" s="72">
        <v>75615</v>
      </c>
      <c r="D23" s="73" t="s">
        <v>209</v>
      </c>
      <c r="E23" s="69" t="s">
        <v>210</v>
      </c>
      <c r="F23" s="55">
        <v>10000</v>
      </c>
      <c r="G23" s="71"/>
      <c r="H23" s="29"/>
      <c r="I23" s="29"/>
      <c r="J23" s="29"/>
      <c r="K23" s="29"/>
      <c r="L23" s="36"/>
    </row>
    <row r="24" spans="1:12" ht="27" customHeight="1">
      <c r="A24" s="67">
        <v>3</v>
      </c>
      <c r="B24" s="53"/>
      <c r="C24" s="72">
        <v>75615</v>
      </c>
      <c r="D24" s="73" t="s">
        <v>184</v>
      </c>
      <c r="E24" s="74" t="s">
        <v>204</v>
      </c>
      <c r="F24" s="55">
        <v>4000</v>
      </c>
      <c r="G24" s="71"/>
      <c r="H24" s="29"/>
      <c r="I24" s="29"/>
      <c r="J24" s="29"/>
      <c r="K24" s="29"/>
      <c r="L24" s="36"/>
    </row>
    <row r="25" spans="1:12" ht="21.75" customHeight="1">
      <c r="A25" s="67">
        <v>4</v>
      </c>
      <c r="B25" s="53"/>
      <c r="C25" s="72">
        <v>75616</v>
      </c>
      <c r="D25" s="73" t="s">
        <v>207</v>
      </c>
      <c r="E25" s="69" t="s">
        <v>16</v>
      </c>
      <c r="F25" s="55">
        <v>130000</v>
      </c>
      <c r="G25" s="71"/>
      <c r="H25" s="29"/>
      <c r="I25" s="29"/>
      <c r="J25" s="29"/>
      <c r="K25" s="29"/>
      <c r="L25" s="36"/>
    </row>
    <row r="26" spans="1:12" ht="21.75" customHeight="1">
      <c r="A26" s="67">
        <v>5</v>
      </c>
      <c r="B26" s="53"/>
      <c r="C26" s="72">
        <v>75616</v>
      </c>
      <c r="D26" s="73" t="s">
        <v>211</v>
      </c>
      <c r="E26" s="69" t="s">
        <v>18</v>
      </c>
      <c r="F26" s="55"/>
      <c r="G26" s="55">
        <v>130000</v>
      </c>
      <c r="H26" s="29"/>
      <c r="I26" s="29"/>
      <c r="J26" s="29"/>
      <c r="K26" s="29"/>
      <c r="L26" s="36"/>
    </row>
    <row r="27" spans="1:12" ht="21.75" customHeight="1">
      <c r="A27" s="67">
        <v>6</v>
      </c>
      <c r="B27" s="53"/>
      <c r="C27" s="72">
        <v>75616</v>
      </c>
      <c r="D27" s="73" t="s">
        <v>212</v>
      </c>
      <c r="E27" s="69" t="s">
        <v>213</v>
      </c>
      <c r="F27" s="55">
        <v>200</v>
      </c>
      <c r="G27" s="55"/>
      <c r="H27" s="29"/>
      <c r="I27" s="29"/>
      <c r="J27" s="29"/>
      <c r="K27" s="29"/>
      <c r="L27" s="36"/>
    </row>
    <row r="28" spans="1:12" ht="21.75" customHeight="1">
      <c r="A28" s="67">
        <v>7</v>
      </c>
      <c r="B28" s="53"/>
      <c r="C28" s="72">
        <v>75616</v>
      </c>
      <c r="D28" s="73" t="s">
        <v>209</v>
      </c>
      <c r="E28" s="69" t="s">
        <v>102</v>
      </c>
      <c r="F28" s="55">
        <v>15000</v>
      </c>
      <c r="G28" s="55"/>
      <c r="H28" s="29"/>
      <c r="I28" s="29"/>
      <c r="J28" s="29"/>
      <c r="K28" s="29"/>
      <c r="L28" s="36"/>
    </row>
    <row r="29" spans="1:12" ht="21.75" customHeight="1">
      <c r="A29" s="67">
        <v>8</v>
      </c>
      <c r="B29" s="53"/>
      <c r="C29" s="72">
        <v>75616</v>
      </c>
      <c r="D29" s="73" t="s">
        <v>214</v>
      </c>
      <c r="E29" s="69" t="s">
        <v>215</v>
      </c>
      <c r="F29" s="55">
        <v>200000</v>
      </c>
      <c r="G29" s="55"/>
      <c r="H29" s="29"/>
      <c r="I29" s="29"/>
      <c r="J29" s="29"/>
      <c r="K29" s="29"/>
      <c r="L29" s="36"/>
    </row>
    <row r="30" spans="1:12" ht="21" customHeight="1">
      <c r="A30" s="67">
        <v>9</v>
      </c>
      <c r="B30" s="53"/>
      <c r="C30" s="49">
        <v>75616</v>
      </c>
      <c r="D30" s="51" t="s">
        <v>184</v>
      </c>
      <c r="E30" s="60" t="s">
        <v>195</v>
      </c>
      <c r="F30" s="55">
        <v>15000</v>
      </c>
      <c r="G30" s="29"/>
      <c r="H30" s="29"/>
      <c r="I30" s="29"/>
      <c r="J30" s="29"/>
      <c r="K30" s="29"/>
      <c r="L30" s="36"/>
    </row>
    <row r="31" spans="1:12" ht="38.25" customHeight="1">
      <c r="A31" s="67">
        <v>10</v>
      </c>
      <c r="B31" s="53"/>
      <c r="C31" s="72">
        <v>75618</v>
      </c>
      <c r="D31" s="73" t="s">
        <v>216</v>
      </c>
      <c r="E31" s="69" t="s">
        <v>235</v>
      </c>
      <c r="F31" s="55">
        <v>13000</v>
      </c>
      <c r="G31" s="29"/>
      <c r="H31" s="29"/>
      <c r="I31" s="29"/>
      <c r="J31" s="29"/>
      <c r="K31" s="29"/>
      <c r="L31" s="36"/>
    </row>
    <row r="32" spans="1:12" ht="30" customHeight="1">
      <c r="A32" s="67">
        <v>11</v>
      </c>
      <c r="B32" s="53"/>
      <c r="C32" s="72">
        <v>75618</v>
      </c>
      <c r="D32" s="73" t="s">
        <v>184</v>
      </c>
      <c r="E32" s="69" t="s">
        <v>217</v>
      </c>
      <c r="F32" s="55">
        <v>2000</v>
      </c>
      <c r="G32" s="29"/>
      <c r="H32" s="29"/>
      <c r="I32" s="29"/>
      <c r="J32" s="29"/>
      <c r="K32" s="29"/>
      <c r="L32" s="36"/>
    </row>
    <row r="33" spans="1:12" ht="30" customHeight="1">
      <c r="A33" s="67">
        <v>12</v>
      </c>
      <c r="B33" s="53"/>
      <c r="C33" s="72">
        <v>75621</v>
      </c>
      <c r="D33" s="73" t="s">
        <v>219</v>
      </c>
      <c r="E33" s="69" t="s">
        <v>220</v>
      </c>
      <c r="F33" s="55"/>
      <c r="G33" s="55">
        <f>1686836+60000+325245+75000-6051</f>
        <v>2141030</v>
      </c>
      <c r="H33" s="29"/>
      <c r="I33" s="29"/>
      <c r="J33" s="29"/>
      <c r="K33" s="29"/>
      <c r="L33" s="36"/>
    </row>
    <row r="34" spans="1:12" ht="29.25" customHeight="1">
      <c r="A34" s="110" t="s">
        <v>248</v>
      </c>
      <c r="B34" s="115"/>
      <c r="C34" s="115"/>
      <c r="D34" s="116"/>
      <c r="E34" s="117"/>
      <c r="F34" s="57">
        <f>SUM(F22:F33)</f>
        <v>1189200</v>
      </c>
      <c r="G34" s="57">
        <f>SUM(G22:G33)</f>
        <v>2271030</v>
      </c>
      <c r="H34" s="29"/>
      <c r="I34" s="29"/>
      <c r="J34" s="29"/>
      <c r="K34" s="29"/>
      <c r="L34" s="36"/>
    </row>
    <row r="35" spans="1:12" ht="29.25" customHeight="1">
      <c r="A35" s="110" t="s">
        <v>236</v>
      </c>
      <c r="B35" s="113"/>
      <c r="C35" s="113"/>
      <c r="D35" s="113"/>
      <c r="E35" s="113"/>
      <c r="F35" s="113"/>
      <c r="G35" s="114"/>
      <c r="H35" s="29"/>
      <c r="I35" s="29"/>
      <c r="J35" s="29"/>
      <c r="K35" s="29"/>
      <c r="L35" s="36"/>
    </row>
    <row r="36" spans="1:12" ht="29.25" customHeight="1">
      <c r="A36" s="83">
        <v>1</v>
      </c>
      <c r="B36" s="53">
        <v>758</v>
      </c>
      <c r="C36" s="49">
        <v>75814</v>
      </c>
      <c r="D36" s="75" t="s">
        <v>183</v>
      </c>
      <c r="E36" s="76" t="s">
        <v>247</v>
      </c>
      <c r="F36" s="55">
        <v>70000</v>
      </c>
      <c r="G36" s="29"/>
      <c r="H36" s="29"/>
      <c r="I36" s="29"/>
      <c r="J36" s="29"/>
      <c r="K36" s="29"/>
      <c r="L36" s="36"/>
    </row>
    <row r="37" spans="1:12" ht="33" customHeight="1">
      <c r="A37" s="65">
        <v>2</v>
      </c>
      <c r="B37" s="53">
        <v>758</v>
      </c>
      <c r="C37" s="49">
        <v>75814</v>
      </c>
      <c r="D37" s="51" t="s">
        <v>182</v>
      </c>
      <c r="E37" s="63" t="s">
        <v>232</v>
      </c>
      <c r="F37" s="54">
        <f>2688024+329000+57459</f>
        <v>3074483</v>
      </c>
      <c r="G37" s="64"/>
      <c r="H37" s="29"/>
      <c r="I37" s="29"/>
      <c r="J37" s="29"/>
      <c r="K37" s="29"/>
      <c r="L37" s="36"/>
    </row>
    <row r="38" spans="1:12" ht="19.5" customHeight="1">
      <c r="A38" s="110" t="s">
        <v>194</v>
      </c>
      <c r="B38" s="111"/>
      <c r="C38" s="111"/>
      <c r="D38" s="111"/>
      <c r="E38" s="112"/>
      <c r="F38" s="57">
        <f>SUM(F36:F37)</f>
        <v>3144483</v>
      </c>
      <c r="G38" s="57">
        <f>SUM(G37)</f>
        <v>0</v>
      </c>
      <c r="H38" s="29"/>
      <c r="I38" s="29"/>
      <c r="J38" s="29"/>
      <c r="K38" s="29"/>
      <c r="L38" s="36"/>
    </row>
    <row r="39" spans="1:12" ht="30.75" customHeight="1">
      <c r="A39" s="49">
        <v>1</v>
      </c>
      <c r="B39" s="53">
        <v>801</v>
      </c>
      <c r="C39" s="49">
        <v>80101</v>
      </c>
      <c r="D39" s="51" t="s">
        <v>181</v>
      </c>
      <c r="E39" s="59" t="s">
        <v>196</v>
      </c>
      <c r="F39" s="55"/>
      <c r="G39" s="55">
        <v>150</v>
      </c>
      <c r="H39" s="29"/>
      <c r="I39" s="52"/>
      <c r="J39" s="42"/>
      <c r="K39" s="42"/>
      <c r="L39" s="36"/>
    </row>
    <row r="40" spans="1:12" ht="32.25" customHeight="1">
      <c r="A40" s="49">
        <v>2</v>
      </c>
      <c r="B40" s="53"/>
      <c r="C40" s="49">
        <v>80101</v>
      </c>
      <c r="D40" s="51" t="s">
        <v>183</v>
      </c>
      <c r="E40" s="39" t="s">
        <v>197</v>
      </c>
      <c r="F40" s="55">
        <v>4600</v>
      </c>
      <c r="G40" s="55"/>
      <c r="H40" s="29"/>
      <c r="I40" s="52"/>
      <c r="J40" s="42"/>
      <c r="K40" s="42"/>
      <c r="L40" s="36"/>
    </row>
    <row r="41" spans="1:12" ht="21.75" customHeight="1">
      <c r="A41" s="49">
        <v>3</v>
      </c>
      <c r="B41" s="53"/>
      <c r="C41" s="49">
        <v>80101</v>
      </c>
      <c r="D41" s="51" t="s">
        <v>182</v>
      </c>
      <c r="E41" s="39" t="s">
        <v>198</v>
      </c>
      <c r="F41" s="55"/>
      <c r="G41" s="55">
        <v>43</v>
      </c>
      <c r="H41" s="29"/>
      <c r="I41" s="52"/>
      <c r="J41" s="42"/>
      <c r="K41" s="42"/>
      <c r="L41" s="36"/>
    </row>
    <row r="42" spans="1:12" ht="28.5" customHeight="1">
      <c r="A42" s="49">
        <v>4</v>
      </c>
      <c r="B42" s="53"/>
      <c r="C42" s="49">
        <v>80104</v>
      </c>
      <c r="D42" s="51" t="s">
        <v>199</v>
      </c>
      <c r="E42" s="39" t="s">
        <v>233</v>
      </c>
      <c r="F42" s="55"/>
      <c r="G42" s="55">
        <v>2000</v>
      </c>
      <c r="H42" s="29"/>
      <c r="I42" s="52"/>
      <c r="J42" s="42"/>
      <c r="K42" s="42"/>
      <c r="L42" s="36"/>
    </row>
    <row r="43" spans="1:12" ht="30.75" customHeight="1">
      <c r="A43" s="49">
        <v>5</v>
      </c>
      <c r="B43" s="53"/>
      <c r="C43" s="49">
        <v>80104</v>
      </c>
      <c r="D43" s="51" t="s">
        <v>183</v>
      </c>
      <c r="E43" s="39" t="s">
        <v>197</v>
      </c>
      <c r="F43" s="55">
        <v>600</v>
      </c>
      <c r="G43" s="55"/>
      <c r="H43" s="29"/>
      <c r="I43" s="52"/>
      <c r="J43" s="42"/>
      <c r="K43" s="42"/>
      <c r="L43" s="36"/>
    </row>
    <row r="44" spans="1:12" ht="18.75" customHeight="1">
      <c r="A44" s="49">
        <v>6</v>
      </c>
      <c r="B44" s="53"/>
      <c r="C44" s="49">
        <v>80104</v>
      </c>
      <c r="D44" s="51" t="s">
        <v>182</v>
      </c>
      <c r="E44" s="39" t="s">
        <v>198</v>
      </c>
      <c r="F44" s="55">
        <v>8</v>
      </c>
      <c r="G44" s="55"/>
      <c r="H44" s="29"/>
      <c r="I44" s="52"/>
      <c r="J44" s="42"/>
      <c r="K44" s="42"/>
      <c r="L44" s="36"/>
    </row>
    <row r="45" spans="1:12" ht="30" customHeight="1">
      <c r="A45" s="49">
        <v>7</v>
      </c>
      <c r="B45" s="53"/>
      <c r="C45" s="49">
        <v>80110</v>
      </c>
      <c r="D45" s="51" t="s">
        <v>181</v>
      </c>
      <c r="E45" s="39" t="s">
        <v>196</v>
      </c>
      <c r="F45" s="55">
        <v>10</v>
      </c>
      <c r="G45" s="55"/>
      <c r="H45" s="29"/>
      <c r="I45" s="52"/>
      <c r="J45" s="42"/>
      <c r="K45" s="42"/>
      <c r="L45" s="36"/>
    </row>
    <row r="46" spans="1:12" ht="29.25" customHeight="1">
      <c r="A46" s="49">
        <v>8</v>
      </c>
      <c r="B46" s="53"/>
      <c r="C46" s="49">
        <v>80110</v>
      </c>
      <c r="D46" s="51" t="s">
        <v>183</v>
      </c>
      <c r="E46" s="39" t="s">
        <v>197</v>
      </c>
      <c r="F46" s="55">
        <v>2400</v>
      </c>
      <c r="G46" s="55"/>
      <c r="H46" s="29"/>
      <c r="I46" s="52"/>
      <c r="J46" s="42"/>
      <c r="K46" s="42"/>
      <c r="L46" s="36"/>
    </row>
    <row r="47" spans="1:12" ht="18.75" customHeight="1">
      <c r="A47" s="49">
        <v>9</v>
      </c>
      <c r="B47" s="53"/>
      <c r="C47" s="49">
        <v>80110</v>
      </c>
      <c r="D47" s="51" t="s">
        <v>182</v>
      </c>
      <c r="E47" s="39" t="s">
        <v>238</v>
      </c>
      <c r="F47" s="55">
        <v>35</v>
      </c>
      <c r="G47" s="55"/>
      <c r="H47" s="29"/>
      <c r="I47" s="52"/>
      <c r="J47" s="42"/>
      <c r="K47" s="42"/>
      <c r="L47" s="36"/>
    </row>
    <row r="48" spans="1:12" ht="54.75" customHeight="1">
      <c r="A48" s="49">
        <v>10</v>
      </c>
      <c r="B48" s="53"/>
      <c r="C48" s="49">
        <v>80114</v>
      </c>
      <c r="D48" s="51" t="s">
        <v>200</v>
      </c>
      <c r="E48" s="39" t="s">
        <v>237</v>
      </c>
      <c r="F48" s="55">
        <v>160000</v>
      </c>
      <c r="G48" s="55"/>
      <c r="H48" s="29"/>
      <c r="I48" s="52"/>
      <c r="J48" s="42"/>
      <c r="K48" s="42"/>
      <c r="L48" s="36"/>
    </row>
    <row r="49" spans="1:12" ht="30" customHeight="1">
      <c r="A49" s="49">
        <v>11</v>
      </c>
      <c r="B49" s="53"/>
      <c r="C49" s="49">
        <v>80114</v>
      </c>
      <c r="D49" s="51" t="s">
        <v>183</v>
      </c>
      <c r="E49" s="39" t="s">
        <v>197</v>
      </c>
      <c r="F49" s="55">
        <v>900</v>
      </c>
      <c r="G49" s="55"/>
      <c r="H49" s="29"/>
      <c r="I49" s="52"/>
      <c r="J49" s="42"/>
      <c r="K49" s="42"/>
      <c r="L49" s="36"/>
    </row>
    <row r="50" spans="1:12" ht="19.5" customHeight="1">
      <c r="A50" s="49">
        <v>12</v>
      </c>
      <c r="B50" s="53"/>
      <c r="C50" s="49">
        <v>80114</v>
      </c>
      <c r="D50" s="51" t="s">
        <v>182</v>
      </c>
      <c r="E50" s="39" t="s">
        <v>246</v>
      </c>
      <c r="F50" s="55">
        <v>30</v>
      </c>
      <c r="G50" s="55"/>
      <c r="H50" s="29"/>
      <c r="I50" s="52"/>
      <c r="J50" s="42"/>
      <c r="K50" s="42"/>
      <c r="L50" s="36"/>
    </row>
    <row r="51" spans="1:12" ht="28.5" customHeight="1">
      <c r="A51" s="49">
        <v>13</v>
      </c>
      <c r="B51" s="53"/>
      <c r="C51" s="49">
        <v>80120</v>
      </c>
      <c r="D51" s="51" t="s">
        <v>183</v>
      </c>
      <c r="E51" s="39" t="s">
        <v>197</v>
      </c>
      <c r="F51" s="55">
        <v>500</v>
      </c>
      <c r="G51" s="55"/>
      <c r="H51" s="29"/>
      <c r="I51" s="52"/>
      <c r="J51" s="42"/>
      <c r="K51" s="42"/>
      <c r="L51" s="36"/>
    </row>
    <row r="52" spans="1:12" ht="15.75" customHeight="1">
      <c r="A52" s="49">
        <v>14</v>
      </c>
      <c r="B52" s="53"/>
      <c r="C52" s="49">
        <v>80120</v>
      </c>
      <c r="D52" s="51" t="s">
        <v>182</v>
      </c>
      <c r="E52" s="39" t="s">
        <v>239</v>
      </c>
      <c r="F52" s="55"/>
      <c r="G52" s="55">
        <v>5</v>
      </c>
      <c r="H52" s="29"/>
      <c r="I52" s="52"/>
      <c r="J52" s="42"/>
      <c r="K52" s="42"/>
      <c r="L52" s="36"/>
    </row>
    <row r="53" spans="1:12" ht="28.5" customHeight="1">
      <c r="A53" s="49">
        <v>15</v>
      </c>
      <c r="B53" s="53"/>
      <c r="C53" s="49">
        <v>80120</v>
      </c>
      <c r="D53" s="51" t="s">
        <v>181</v>
      </c>
      <c r="E53" s="39" t="s">
        <v>201</v>
      </c>
      <c r="F53" s="55">
        <v>100</v>
      </c>
      <c r="G53" s="55"/>
      <c r="H53" s="29"/>
      <c r="I53" s="52"/>
      <c r="J53" s="42"/>
      <c r="K53" s="42"/>
      <c r="L53" s="36"/>
    </row>
    <row r="54" spans="1:12" ht="23.25" customHeight="1">
      <c r="A54" s="105" t="s">
        <v>185</v>
      </c>
      <c r="B54" s="106"/>
      <c r="C54" s="106"/>
      <c r="D54" s="107"/>
      <c r="E54" s="108"/>
      <c r="F54" s="57">
        <f>SUM(F39:F53)</f>
        <v>169183</v>
      </c>
      <c r="G54" s="57">
        <f aca="true" t="shared" si="0" ref="G54:L54">SUM(G39:G53)</f>
        <v>2198</v>
      </c>
      <c r="H54" s="57">
        <f t="shared" si="0"/>
        <v>0</v>
      </c>
      <c r="I54" s="57">
        <f t="shared" si="0"/>
        <v>0</v>
      </c>
      <c r="J54" s="57">
        <f t="shared" si="0"/>
        <v>0</v>
      </c>
      <c r="K54" s="57">
        <f t="shared" si="0"/>
        <v>0</v>
      </c>
      <c r="L54" s="57">
        <f t="shared" si="0"/>
        <v>0</v>
      </c>
    </row>
    <row r="55" spans="1:12" ht="30" customHeight="1">
      <c r="A55" s="49">
        <v>1</v>
      </c>
      <c r="B55" s="53">
        <v>854</v>
      </c>
      <c r="C55" s="49">
        <v>85412</v>
      </c>
      <c r="D55" s="51" t="s">
        <v>182</v>
      </c>
      <c r="E55" s="39" t="s">
        <v>202</v>
      </c>
      <c r="F55" s="55">
        <v>1400</v>
      </c>
      <c r="G55" s="55"/>
      <c r="H55" s="29"/>
      <c r="I55" s="52"/>
      <c r="J55" s="42"/>
      <c r="K55" s="42"/>
      <c r="L55" s="36"/>
    </row>
    <row r="56" spans="1:12" ht="15.75" customHeight="1">
      <c r="A56" s="124" t="s">
        <v>245</v>
      </c>
      <c r="B56" s="124"/>
      <c r="C56" s="124"/>
      <c r="D56" s="124"/>
      <c r="E56" s="124"/>
      <c r="F56" s="85">
        <f>SUM(F55)</f>
        <v>1400</v>
      </c>
      <c r="G56" s="85">
        <f>SUM(G55)</f>
        <v>0</v>
      </c>
      <c r="H56" s="29"/>
      <c r="I56" s="52"/>
      <c r="J56" s="42"/>
      <c r="K56" s="42"/>
      <c r="L56" s="36"/>
    </row>
    <row r="57" spans="1:12" ht="42" customHeight="1">
      <c r="A57" s="29">
        <v>1</v>
      </c>
      <c r="B57" s="53">
        <v>852</v>
      </c>
      <c r="C57" s="49">
        <v>85212</v>
      </c>
      <c r="D57" s="51" t="s">
        <v>182</v>
      </c>
      <c r="E57" s="39" t="s">
        <v>240</v>
      </c>
      <c r="F57" s="79">
        <v>5700</v>
      </c>
      <c r="G57" s="55"/>
      <c r="H57" s="29"/>
      <c r="I57" s="52"/>
      <c r="J57" s="42"/>
      <c r="K57" s="42"/>
      <c r="L57" s="36"/>
    </row>
    <row r="58" spans="1:12" ht="28.5" customHeight="1">
      <c r="A58" s="29">
        <v>2</v>
      </c>
      <c r="B58" s="61"/>
      <c r="C58" s="49">
        <v>85219</v>
      </c>
      <c r="D58" s="51" t="s">
        <v>183</v>
      </c>
      <c r="E58" s="39" t="s">
        <v>203</v>
      </c>
      <c r="F58" s="79">
        <v>450</v>
      </c>
      <c r="G58" s="55"/>
      <c r="H58" s="29"/>
      <c r="I58" s="52"/>
      <c r="J58" s="42"/>
      <c r="K58" s="42"/>
      <c r="L58" s="36"/>
    </row>
    <row r="59" spans="1:12" ht="39.75" customHeight="1">
      <c r="A59" s="29">
        <v>3</v>
      </c>
      <c r="B59" s="53"/>
      <c r="C59" s="49">
        <v>85219</v>
      </c>
      <c r="D59" s="51" t="s">
        <v>186</v>
      </c>
      <c r="E59" s="60" t="s">
        <v>243</v>
      </c>
      <c r="F59" s="80">
        <v>3390</v>
      </c>
      <c r="G59" s="40">
        <v>0</v>
      </c>
      <c r="H59" s="40"/>
      <c r="I59" s="43"/>
      <c r="J59" s="54"/>
      <c r="K59" s="40"/>
      <c r="L59" s="38"/>
    </row>
    <row r="60" spans="1:12" ht="66.75" customHeight="1">
      <c r="A60" s="29">
        <v>4</v>
      </c>
      <c r="B60" s="53"/>
      <c r="C60" s="49">
        <v>85219</v>
      </c>
      <c r="D60" s="51" t="s">
        <v>223</v>
      </c>
      <c r="E60" s="63" t="s">
        <v>241</v>
      </c>
      <c r="F60" s="80">
        <v>86255.45</v>
      </c>
      <c r="G60" s="40"/>
      <c r="H60" s="40"/>
      <c r="I60" s="43"/>
      <c r="J60" s="54"/>
      <c r="K60" s="40"/>
      <c r="L60" s="38"/>
    </row>
    <row r="61" spans="1:12" ht="67.5" customHeight="1">
      <c r="A61" s="29">
        <v>5</v>
      </c>
      <c r="B61" s="53"/>
      <c r="C61" s="49">
        <v>85219</v>
      </c>
      <c r="D61" s="51" t="s">
        <v>224</v>
      </c>
      <c r="E61" s="63" t="s">
        <v>242</v>
      </c>
      <c r="F61" s="80">
        <v>4188.47</v>
      </c>
      <c r="G61" s="40"/>
      <c r="H61" s="40"/>
      <c r="I61" s="43"/>
      <c r="J61" s="54"/>
      <c r="K61" s="40"/>
      <c r="L61" s="38"/>
    </row>
    <row r="62" spans="1:15" ht="69.75" customHeight="1">
      <c r="A62" s="29">
        <v>6</v>
      </c>
      <c r="B62" s="53"/>
      <c r="C62" s="49">
        <v>85219</v>
      </c>
      <c r="D62" s="51" t="s">
        <v>225</v>
      </c>
      <c r="E62" s="63" t="s">
        <v>242</v>
      </c>
      <c r="F62" s="80">
        <v>3060</v>
      </c>
      <c r="G62" s="40"/>
      <c r="H62" s="40"/>
      <c r="I62" s="43"/>
      <c r="J62" s="54"/>
      <c r="K62" s="40"/>
      <c r="L62" s="38"/>
      <c r="O62" s="81"/>
    </row>
    <row r="63" spans="1:12" ht="66" customHeight="1">
      <c r="A63" s="29">
        <v>7</v>
      </c>
      <c r="B63" s="53"/>
      <c r="C63" s="49">
        <v>85219</v>
      </c>
      <c r="D63" s="51" t="s">
        <v>226</v>
      </c>
      <c r="E63" s="63" t="s">
        <v>242</v>
      </c>
      <c r="F63" s="80">
        <v>540</v>
      </c>
      <c r="G63" s="40"/>
      <c r="H63" s="40"/>
      <c r="I63" s="43"/>
      <c r="J63" s="54"/>
      <c r="K63" s="40"/>
      <c r="L63" s="38"/>
    </row>
    <row r="64" spans="1:12" ht="15.75" customHeight="1">
      <c r="A64" s="105" t="s">
        <v>187</v>
      </c>
      <c r="B64" s="106"/>
      <c r="C64" s="106"/>
      <c r="D64" s="107"/>
      <c r="E64" s="108"/>
      <c r="F64" s="52">
        <f>SUM(F57:F63)</f>
        <v>103583.92</v>
      </c>
      <c r="G64" s="52">
        <f>SUM(G59:G59)</f>
        <v>0</v>
      </c>
      <c r="H64" s="41"/>
      <c r="I64" s="52" t="e">
        <f>SUM(#REF!)</f>
        <v>#REF!</v>
      </c>
      <c r="J64" s="42" t="e">
        <f>SUM(#REF!)</f>
        <v>#REF!</v>
      </c>
      <c r="K64" s="42" t="e">
        <f>SUM(#REF!)</f>
        <v>#REF!</v>
      </c>
      <c r="L64" s="38"/>
    </row>
    <row r="65" spans="1:12" ht="24">
      <c r="A65" s="49">
        <v>1</v>
      </c>
      <c r="B65" s="53">
        <v>921</v>
      </c>
      <c r="C65" s="49">
        <v>92109</v>
      </c>
      <c r="D65" s="77" t="s">
        <v>199</v>
      </c>
      <c r="E65" s="78" t="s">
        <v>244</v>
      </c>
      <c r="F65" s="41">
        <v>1200</v>
      </c>
      <c r="G65" s="52"/>
      <c r="H65" s="41"/>
      <c r="I65" s="52"/>
      <c r="J65" s="42"/>
      <c r="K65" s="42"/>
      <c r="L65" s="38"/>
    </row>
    <row r="66" spans="1:12" ht="15.75" customHeight="1">
      <c r="A66" s="105" t="s">
        <v>218</v>
      </c>
      <c r="B66" s="106"/>
      <c r="C66" s="106"/>
      <c r="D66" s="107"/>
      <c r="E66" s="108"/>
      <c r="F66" s="52">
        <f>SUM(F65)</f>
        <v>1200</v>
      </c>
      <c r="G66" s="52">
        <f>SUM(G65)</f>
        <v>0</v>
      </c>
      <c r="H66" s="41"/>
      <c r="I66" s="52"/>
      <c r="J66" s="42"/>
      <c r="K66" s="42"/>
      <c r="L66" s="38"/>
    </row>
    <row r="67" spans="1:12" ht="12.75">
      <c r="A67" s="120" t="s">
        <v>160</v>
      </c>
      <c r="B67" s="121"/>
      <c r="C67" s="121"/>
      <c r="D67" s="122"/>
      <c r="E67" s="123"/>
      <c r="F67" s="84">
        <f>SUM(F14+F18+F21+F34+F38+F54+F56+F64+F66)</f>
        <v>4693009.92</v>
      </c>
      <c r="G67" s="84">
        <f>SUM(G14+G18+G21+G34+G38+G54+G56+G64+G66)</f>
        <v>2274088</v>
      </c>
      <c r="H67" s="37">
        <f>SUM(H14+H18+H21+H34+H38+H56+H64+H66)</f>
        <v>0</v>
      </c>
      <c r="I67" s="37" t="e">
        <f>SUM(I14+I18+I21+I34+I38+I56+I64+I66)</f>
        <v>#REF!</v>
      </c>
      <c r="J67" s="37" t="e">
        <f>SUM(J14+J18+J21+J34+J38+J56+J64+J66)</f>
        <v>#REF!</v>
      </c>
      <c r="K67" s="37" t="e">
        <f>SUM(K14+K18+K21+K34+K38+K56+K64+K66)</f>
        <v>#REF!</v>
      </c>
      <c r="L67" s="37">
        <f>SUM(L14+L18+L21+L34+L38+L56+L64+L66)</f>
        <v>0</v>
      </c>
    </row>
    <row r="68" spans="1:4" ht="12.75">
      <c r="A68" s="44"/>
      <c r="B68" s="44"/>
      <c r="C68" s="44"/>
      <c r="D68" s="45"/>
    </row>
    <row r="69" spans="1:5" ht="12.75">
      <c r="A69" s="118" t="s">
        <v>249</v>
      </c>
      <c r="B69" s="118"/>
      <c r="C69" s="118"/>
      <c r="D69" s="119"/>
      <c r="E69" s="119"/>
    </row>
    <row r="70" spans="1:5" ht="12.75">
      <c r="A70" s="44"/>
      <c r="B70" s="44"/>
      <c r="C70" s="44"/>
      <c r="D70" s="45"/>
      <c r="E70" s="45"/>
    </row>
    <row r="71" spans="1:5" ht="12.75">
      <c r="A71" s="44"/>
      <c r="B71" s="44"/>
      <c r="C71" s="44"/>
      <c r="D71" s="45"/>
      <c r="E71" s="46"/>
    </row>
    <row r="72" spans="1:5" ht="12.75">
      <c r="A72" s="44"/>
      <c r="B72" s="44"/>
      <c r="C72" s="44"/>
      <c r="E72" s="58"/>
    </row>
    <row r="73" spans="1:3" ht="12.75">
      <c r="A73" s="44"/>
      <c r="B73" s="44"/>
      <c r="C73" s="44"/>
    </row>
    <row r="74" spans="1:5" ht="12.75">
      <c r="A74" s="44"/>
      <c r="B74" s="44"/>
      <c r="C74" s="44"/>
      <c r="E74" s="58"/>
    </row>
    <row r="75" spans="1:5" ht="12.75">
      <c r="A75" s="44"/>
      <c r="B75" s="44"/>
      <c r="C75" s="44"/>
      <c r="E75" s="58"/>
    </row>
    <row r="76" spans="1:3" ht="12.75">
      <c r="A76" s="44"/>
      <c r="B76" s="44"/>
      <c r="C76" s="44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  <row r="92" spans="1:3" ht="12.75">
      <c r="A92" s="44"/>
      <c r="B92" s="44"/>
      <c r="C92" s="44"/>
    </row>
    <row r="93" spans="1:3" ht="12.75">
      <c r="A93" s="44"/>
      <c r="B93" s="44"/>
      <c r="C93" s="44"/>
    </row>
    <row r="94" spans="1:3" ht="12.75">
      <c r="A94" s="44"/>
      <c r="B94" s="44"/>
      <c r="C94" s="44"/>
    </row>
    <row r="95" spans="1:3" ht="12.75">
      <c r="A95" s="44"/>
      <c r="B95" s="44"/>
      <c r="C95" s="44"/>
    </row>
    <row r="96" spans="1:3" ht="12.75">
      <c r="A96" s="44"/>
      <c r="B96" s="44"/>
      <c r="C96" s="44"/>
    </row>
    <row r="97" spans="1:3" ht="12.75">
      <c r="A97" s="44"/>
      <c r="B97" s="44"/>
      <c r="C97" s="44"/>
    </row>
    <row r="98" spans="1:3" ht="12.75">
      <c r="A98" s="44"/>
      <c r="B98" s="44"/>
      <c r="C98" s="44"/>
    </row>
    <row r="99" spans="1:3" ht="12.75">
      <c r="A99" s="44"/>
      <c r="B99" s="44"/>
      <c r="C99" s="44"/>
    </row>
    <row r="100" spans="1:3" ht="12.75">
      <c r="A100" s="44"/>
      <c r="B100" s="44"/>
      <c r="C100" s="44"/>
    </row>
    <row r="101" spans="1:3" ht="12.75">
      <c r="A101" s="44"/>
      <c r="B101" s="44"/>
      <c r="C101" s="44"/>
    </row>
    <row r="102" spans="1:3" ht="12.75">
      <c r="A102" s="44"/>
      <c r="B102" s="44"/>
      <c r="C102" s="44"/>
    </row>
    <row r="103" spans="1:3" ht="12.75">
      <c r="A103" s="44"/>
      <c r="B103" s="44"/>
      <c r="C103" s="44"/>
    </row>
    <row r="104" spans="1:3" ht="12.75">
      <c r="A104" s="44"/>
      <c r="B104" s="44"/>
      <c r="C104" s="44"/>
    </row>
    <row r="105" spans="1:3" ht="12.75">
      <c r="A105" s="44"/>
      <c r="B105" s="44"/>
      <c r="C105" s="44"/>
    </row>
    <row r="106" spans="1:3" ht="12.75">
      <c r="A106" s="44"/>
      <c r="B106" s="44"/>
      <c r="C106" s="44"/>
    </row>
    <row r="107" spans="1:3" ht="12.75">
      <c r="A107" s="44"/>
      <c r="B107" s="44"/>
      <c r="C107" s="44"/>
    </row>
    <row r="108" spans="1:3" ht="12.75">
      <c r="A108" s="44"/>
      <c r="B108" s="44"/>
      <c r="C108" s="44"/>
    </row>
    <row r="109" spans="1:3" ht="12.75">
      <c r="A109" s="44"/>
      <c r="B109" s="44"/>
      <c r="C109" s="44"/>
    </row>
    <row r="110" spans="1:3" ht="12.75">
      <c r="A110" s="44"/>
      <c r="B110" s="44"/>
      <c r="C110" s="44"/>
    </row>
    <row r="111" spans="1:3" ht="12.75">
      <c r="A111" s="44"/>
      <c r="B111" s="44"/>
      <c r="C111" s="44"/>
    </row>
    <row r="112" spans="1:3" ht="12.75">
      <c r="A112" s="44"/>
      <c r="B112" s="44"/>
      <c r="C112" s="44"/>
    </row>
    <row r="113" spans="1:3" ht="12.75">
      <c r="A113" s="44"/>
      <c r="B113" s="44"/>
      <c r="C113" s="44"/>
    </row>
    <row r="114" spans="1:3" ht="12.75">
      <c r="A114" s="44"/>
      <c r="B114" s="44"/>
      <c r="C114" s="44"/>
    </row>
    <row r="115" spans="1:3" ht="12.75">
      <c r="A115" s="44"/>
      <c r="B115" s="44"/>
      <c r="C115" s="44"/>
    </row>
    <row r="116" spans="1:3" ht="12.75">
      <c r="A116" s="44"/>
      <c r="B116" s="44"/>
      <c r="C116" s="44"/>
    </row>
    <row r="117" spans="1:3" ht="12.75">
      <c r="A117" s="44"/>
      <c r="B117" s="44"/>
      <c r="C117" s="44"/>
    </row>
    <row r="118" spans="1:3" ht="12.75">
      <c r="A118" s="44"/>
      <c r="B118" s="44"/>
      <c r="C118" s="44"/>
    </row>
    <row r="119" spans="1:3" ht="12.75">
      <c r="A119" s="44"/>
      <c r="B119" s="44"/>
      <c r="C119" s="44"/>
    </row>
    <row r="120" spans="1:3" ht="12.75">
      <c r="A120" s="44"/>
      <c r="B120" s="44"/>
      <c r="C120" s="44"/>
    </row>
    <row r="121" spans="1:3" ht="12.75">
      <c r="A121" s="44"/>
      <c r="B121" s="44"/>
      <c r="C121" s="44"/>
    </row>
    <row r="122" spans="1:3" ht="12.75">
      <c r="A122" s="44"/>
      <c r="B122" s="44"/>
      <c r="C122" s="44"/>
    </row>
    <row r="123" spans="1:3" ht="12.75">
      <c r="A123" s="44"/>
      <c r="B123" s="44"/>
      <c r="C123" s="44"/>
    </row>
    <row r="124" spans="1:3" ht="12.75">
      <c r="A124" s="44"/>
      <c r="B124" s="44"/>
      <c r="C124" s="44"/>
    </row>
    <row r="125" spans="1:3" ht="12.75">
      <c r="A125" s="44"/>
      <c r="B125" s="44"/>
      <c r="C125" s="44"/>
    </row>
    <row r="126" spans="1:3" ht="12.75">
      <c r="A126" s="44"/>
      <c r="B126" s="44"/>
      <c r="C126" s="44"/>
    </row>
    <row r="127" spans="1:3" ht="12.75">
      <c r="A127" s="44"/>
      <c r="B127" s="44"/>
      <c r="C127" s="44"/>
    </row>
    <row r="128" spans="1:3" ht="12.75">
      <c r="A128" s="44"/>
      <c r="B128" s="44"/>
      <c r="C128" s="44"/>
    </row>
    <row r="129" spans="1:3" ht="12.75">
      <c r="A129" s="44"/>
      <c r="B129" s="44"/>
      <c r="C129" s="44"/>
    </row>
    <row r="130" spans="1:3" ht="12.75">
      <c r="A130" s="44"/>
      <c r="B130" s="44"/>
      <c r="C130" s="44"/>
    </row>
    <row r="131" spans="1:3" ht="12.75">
      <c r="A131" s="44"/>
      <c r="B131" s="44"/>
      <c r="C131" s="44"/>
    </row>
    <row r="132" spans="1:3" ht="12.75">
      <c r="A132" s="44"/>
      <c r="B132" s="44"/>
      <c r="C132" s="44"/>
    </row>
    <row r="133" spans="1:3" ht="12.75">
      <c r="A133" s="44"/>
      <c r="B133" s="44"/>
      <c r="C133" s="44"/>
    </row>
    <row r="134" spans="1:3" ht="12.75">
      <c r="A134" s="44"/>
      <c r="B134" s="44"/>
      <c r="C134" s="44"/>
    </row>
    <row r="135" spans="1:3" ht="12.75">
      <c r="A135" s="44"/>
      <c r="B135" s="44"/>
      <c r="C135" s="44"/>
    </row>
    <row r="136" spans="1:3" ht="12.75">
      <c r="A136" s="44"/>
      <c r="B136" s="44"/>
      <c r="C136" s="44"/>
    </row>
    <row r="137" spans="1:3" ht="12.75">
      <c r="A137" s="44"/>
      <c r="B137" s="44"/>
      <c r="C137" s="44"/>
    </row>
    <row r="138" spans="1:3" ht="12.75">
      <c r="A138" s="47"/>
      <c r="B138" s="47"/>
      <c r="C138" s="47"/>
    </row>
    <row r="139" spans="1:3" ht="12.75">
      <c r="A139" s="47"/>
      <c r="B139" s="47"/>
      <c r="C139" s="47"/>
    </row>
    <row r="140" spans="1:3" ht="12.75">
      <c r="A140" s="47"/>
      <c r="B140" s="47"/>
      <c r="C140" s="47"/>
    </row>
    <row r="141" spans="1:3" ht="12.75">
      <c r="A141" s="47"/>
      <c r="B141" s="47"/>
      <c r="C141" s="47"/>
    </row>
    <row r="142" spans="1:3" ht="12.75">
      <c r="A142" s="47"/>
      <c r="B142" s="47"/>
      <c r="C142" s="47"/>
    </row>
    <row r="143" spans="1:3" ht="12.75">
      <c r="A143" s="47"/>
      <c r="B143" s="47"/>
      <c r="C143" s="47"/>
    </row>
    <row r="144" spans="1:3" ht="12.75">
      <c r="A144" s="47"/>
      <c r="B144" s="47"/>
      <c r="C144" s="47"/>
    </row>
    <row r="145" spans="1:3" ht="12.75">
      <c r="A145" s="47"/>
      <c r="B145" s="47"/>
      <c r="C145" s="47"/>
    </row>
    <row r="146" spans="1:3" ht="12.75">
      <c r="A146" s="47"/>
      <c r="B146" s="47"/>
      <c r="C146" s="47"/>
    </row>
    <row r="147" spans="1:3" ht="12.75">
      <c r="A147" s="48"/>
      <c r="B147" s="48"/>
      <c r="C147" s="48"/>
    </row>
  </sheetData>
  <mergeCells count="28">
    <mergeCell ref="A66:E66"/>
    <mergeCell ref="A69:E69"/>
    <mergeCell ref="A67:E67"/>
    <mergeCell ref="A56:E56"/>
    <mergeCell ref="A8:A10"/>
    <mergeCell ref="A64:E64"/>
    <mergeCell ref="D8:D10"/>
    <mergeCell ref="A54:E54"/>
    <mergeCell ref="A14:E14"/>
    <mergeCell ref="A18:E18"/>
    <mergeCell ref="A21:E21"/>
    <mergeCell ref="A38:E38"/>
    <mergeCell ref="A35:G35"/>
    <mergeCell ref="A34:E34"/>
    <mergeCell ref="A6:G6"/>
    <mergeCell ref="E1:G1"/>
    <mergeCell ref="E2:G2"/>
    <mergeCell ref="E3:G3"/>
    <mergeCell ref="E4:G4"/>
    <mergeCell ref="B8:B10"/>
    <mergeCell ref="C8:C10"/>
    <mergeCell ref="J9:K9"/>
    <mergeCell ref="I9:I10"/>
    <mergeCell ref="E8:E10"/>
    <mergeCell ref="I8:K8"/>
    <mergeCell ref="F8:F10"/>
    <mergeCell ref="G8:G10"/>
    <mergeCell ref="H8:H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2009-11-09T09:35:13Z</cp:lastPrinted>
  <dcterms:created xsi:type="dcterms:W3CDTF">2001-09-07T12:46:35Z</dcterms:created>
  <dcterms:modified xsi:type="dcterms:W3CDTF">2009-11-24T09:02:21Z</dcterms:modified>
  <cp:category/>
  <cp:version/>
  <cp:contentType/>
  <cp:contentStatus/>
</cp:coreProperties>
</file>