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<sst xmlns="http://schemas.openxmlformats.org/spreadsheetml/2006/main" count="31" uniqueCount="29">
  <si>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</si>
  <si>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</si>
  <si>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</si>
  <si>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</si>
  <si>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</si>
  <si>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</si>
  <si>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</si>
  <si>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</si>
  <si>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</si>
  <si>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</si>
  <si>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</si>
  <si>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</si>
  <si>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</si>
  <si>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</si>
  <si>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</si>
  <si>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</si>
  <si>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</si>
  <si>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</si>
  <si>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</si>
  <si>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</si>
  <si>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Dział 852 Pomoc społeczna</t>
  </si>
  <si>
    <t>Dokonać zmian w planie dochodów gminy na rok 2012 stanowiącym tabelę nr 1 do Uchwały Budżetowej na rok 2012 Gminy Michałowice Nr XII/119/2012 z dnia 21 stycznia  2011 r. w sposób następujący:</t>
  </si>
  <si>
    <t>dotacje celowe otrzymane z budżetu państwa na realizację  własnych zadań bieżących gmin - z zakresu pomocy społecznej- wypłaty zasiłków okresowych</t>
  </si>
  <si>
    <t>L.p.</t>
  </si>
  <si>
    <t>do Zarządzenia Nr 231 /2012</t>
  </si>
  <si>
    <t xml:space="preserve">z dnia 16 listopada  2012 r.  </t>
  </si>
  <si>
    <t>dotacje celowe otrzymane z budżetu państwa na realizację  własnych zadań bieżących gmin - z zakresu pomocy społecznej- pomoc państwa w zakresie dożywiania</t>
  </si>
  <si>
    <t>dotacje celowe otrzymane z budżetu państwa na realizację zadań bieżących z zakresu administracji rządowej oraz innych zadań zleconych gminie (związkom gmin) ustawami  z zakresu pomocy społecznej- świadczenia z funduszu alimentacyjnego ,składki na ubezpieczenie zdrowotne za osoby pobierające świadczenie pielęgnacyjne</t>
  </si>
  <si>
    <t>Plan po zmianach  86 502 361,16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</si>
</sst>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PageLayoutView="0" workbookViewId="0" topLeftCell="A4">
      <selection activeCell="U18" sqref="U18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11</v>
      </c>
      <c r="M1" s="2"/>
      <c r="N1" s="2"/>
    </row>
    <row r="2" spans="5:14" ht="12">
      <c r="E2" s="2"/>
      <c r="F2" s="2"/>
      <c r="L2" s="2" t="s">
        <v>24</v>
      </c>
      <c r="M2" s="2"/>
      <c r="N2" s="2"/>
    </row>
    <row r="3" spans="5:14" ht="12">
      <c r="E3" s="2"/>
      <c r="F3" s="2"/>
      <c r="L3" s="2" t="s">
        <v>18</v>
      </c>
      <c r="M3" s="2"/>
      <c r="N3" s="2"/>
    </row>
    <row r="4" spans="5:14" ht="12">
      <c r="E4" s="2"/>
      <c r="F4" s="2"/>
      <c r="L4" s="2" t="s">
        <v>25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3" t="s">
        <v>21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17</v>
      </c>
      <c r="O7" s="5"/>
      <c r="P7" s="5"/>
      <c r="Q7" s="5"/>
      <c r="R7" s="6"/>
    </row>
    <row r="8" spans="1:18" ht="12.75" customHeight="1">
      <c r="A8" s="75" t="s">
        <v>23</v>
      </c>
      <c r="B8" s="75" t="s">
        <v>2</v>
      </c>
      <c r="C8" s="39"/>
      <c r="D8" s="39"/>
      <c r="E8" s="75" t="s">
        <v>10</v>
      </c>
      <c r="F8" s="40"/>
      <c r="G8" s="40"/>
      <c r="H8" s="40"/>
      <c r="I8" s="62" t="s">
        <v>12</v>
      </c>
      <c r="J8" s="58" t="s">
        <v>13</v>
      </c>
      <c r="K8" s="59"/>
      <c r="L8" s="62" t="s">
        <v>15</v>
      </c>
      <c r="M8" s="58" t="s">
        <v>13</v>
      </c>
      <c r="N8" s="59"/>
      <c r="O8" s="5"/>
      <c r="P8" s="5"/>
      <c r="Q8" s="5"/>
      <c r="R8" s="6"/>
    </row>
    <row r="9" spans="1:18" ht="14.25" customHeight="1">
      <c r="A9" s="76"/>
      <c r="B9" s="76"/>
      <c r="C9" s="41"/>
      <c r="D9" s="41"/>
      <c r="E9" s="76"/>
      <c r="F9" s="42"/>
      <c r="G9" s="42"/>
      <c r="H9" s="42"/>
      <c r="I9" s="63"/>
      <c r="J9" s="60"/>
      <c r="K9" s="61"/>
      <c r="L9" s="63"/>
      <c r="M9" s="60"/>
      <c r="N9" s="61"/>
      <c r="O9" s="5"/>
      <c r="P9" s="5"/>
      <c r="Q9" s="5"/>
      <c r="R9" s="6"/>
    </row>
    <row r="10" spans="1:18" ht="27" customHeight="1">
      <c r="A10" s="77"/>
      <c r="B10" s="77"/>
      <c r="C10" s="43"/>
      <c r="D10" s="54"/>
      <c r="E10" s="77"/>
      <c r="F10" s="45"/>
      <c r="G10" s="46" t="s">
        <v>0</v>
      </c>
      <c r="H10" s="44" t="s">
        <v>1</v>
      </c>
      <c r="I10" s="64"/>
      <c r="J10" s="46" t="s">
        <v>14</v>
      </c>
      <c r="K10" s="46" t="s">
        <v>19</v>
      </c>
      <c r="L10" s="64"/>
      <c r="M10" s="46" t="s">
        <v>16</v>
      </c>
      <c r="N10" s="46" t="s">
        <v>19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69" t="s">
        <v>8</v>
      </c>
      <c r="B13" s="72"/>
      <c r="C13" s="72"/>
      <c r="D13" s="70"/>
      <c r="E13" s="71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8" ht="39" customHeight="1" hidden="1">
      <c r="A14" s="14">
        <v>1</v>
      </c>
      <c r="B14" s="12">
        <v>854</v>
      </c>
      <c r="C14" s="9">
        <v>85415</v>
      </c>
      <c r="D14" s="9">
        <v>2030</v>
      </c>
      <c r="E14" s="11" t="s">
        <v>5</v>
      </c>
      <c r="F14" s="20">
        <f>SUM(G14+H14)</f>
        <v>5135</v>
      </c>
      <c r="G14" s="27">
        <v>5135</v>
      </c>
      <c r="H14" s="27">
        <v>0</v>
      </c>
      <c r="I14" s="53">
        <f>SUM(J14+K14)</f>
        <v>0</v>
      </c>
      <c r="J14" s="37"/>
      <c r="K14" s="37"/>
      <c r="L14" s="36">
        <f>SUM(M14+N14)</f>
        <v>0</v>
      </c>
      <c r="M14" s="38"/>
      <c r="N14" s="50">
        <v>0</v>
      </c>
      <c r="O14" s="22">
        <v>5135</v>
      </c>
      <c r="P14" s="22">
        <v>5135</v>
      </c>
      <c r="Q14" s="22"/>
      <c r="R14" s="23">
        <f>SUM(L14/F14)*100</f>
        <v>0</v>
      </c>
    </row>
    <row r="15" spans="1:19" s="19" customFormat="1" ht="15.75" customHeight="1" hidden="1">
      <c r="A15" s="69" t="s">
        <v>4</v>
      </c>
      <c r="B15" s="70"/>
      <c r="C15" s="70"/>
      <c r="D15" s="70"/>
      <c r="E15" s="71"/>
      <c r="F15" s="25">
        <f>SUM(G15+H15)</f>
        <v>5135</v>
      </c>
      <c r="G15" s="27">
        <f>SUM(G14:G14)</f>
        <v>5135</v>
      </c>
      <c r="H15" s="27">
        <v>0</v>
      </c>
      <c r="I15" s="53">
        <f>SUM(J15+K15)</f>
        <v>0</v>
      </c>
      <c r="J15" s="37"/>
      <c r="K15" s="37"/>
      <c r="L15" s="36">
        <f>SUM(M15+N15)</f>
        <v>0</v>
      </c>
      <c r="M15" s="36"/>
      <c r="N15" s="50">
        <v>0</v>
      </c>
      <c r="O15" s="26">
        <f>SUM(O14:O14)</f>
        <v>5135</v>
      </c>
      <c r="P15" s="26">
        <f>SUM(P14:P14)</f>
        <v>5135</v>
      </c>
      <c r="Q15" s="30">
        <v>0</v>
      </c>
      <c r="R15" s="23">
        <f>SUM(L15/F15)*100</f>
        <v>0</v>
      </c>
      <c r="S15" s="31"/>
    </row>
    <row r="16" spans="1:19" s="19" customFormat="1" ht="60">
      <c r="A16" s="12">
        <v>1</v>
      </c>
      <c r="B16" s="12">
        <v>852</v>
      </c>
      <c r="C16" s="47"/>
      <c r="D16" s="47"/>
      <c r="E16" s="13" t="s">
        <v>22</v>
      </c>
      <c r="F16" s="25"/>
      <c r="G16" s="27"/>
      <c r="H16" s="27"/>
      <c r="I16" s="51">
        <v>0</v>
      </c>
      <c r="J16" s="52">
        <v>0</v>
      </c>
      <c r="K16" s="52">
        <v>0</v>
      </c>
      <c r="L16" s="51">
        <f>SUM(M16)</f>
        <v>3800</v>
      </c>
      <c r="M16" s="52">
        <v>3800</v>
      </c>
      <c r="N16" s="52">
        <v>0</v>
      </c>
      <c r="O16" s="26"/>
      <c r="P16" s="26"/>
      <c r="Q16" s="30"/>
      <c r="R16" s="23"/>
      <c r="S16" s="31"/>
    </row>
    <row r="17" spans="1:19" s="19" customFormat="1" ht="107.25" customHeight="1">
      <c r="A17" s="12">
        <v>2</v>
      </c>
      <c r="B17" s="12">
        <v>852</v>
      </c>
      <c r="C17" s="47"/>
      <c r="D17" s="47"/>
      <c r="E17" s="55" t="s">
        <v>27</v>
      </c>
      <c r="F17" s="25"/>
      <c r="G17" s="27"/>
      <c r="H17" s="27"/>
      <c r="I17" s="51">
        <v>0</v>
      </c>
      <c r="J17" s="52">
        <v>0</v>
      </c>
      <c r="K17" s="52">
        <v>0</v>
      </c>
      <c r="L17" s="51">
        <f>SUM(M17)</f>
        <v>13893</v>
      </c>
      <c r="M17" s="52">
        <v>13893</v>
      </c>
      <c r="N17" s="52">
        <v>0</v>
      </c>
      <c r="O17" s="26"/>
      <c r="P17" s="26"/>
      <c r="Q17" s="30"/>
      <c r="R17" s="23"/>
      <c r="S17" s="31"/>
    </row>
    <row r="18" spans="1:19" s="19" customFormat="1" ht="60">
      <c r="A18" s="12">
        <v>3</v>
      </c>
      <c r="B18" s="12">
        <v>852</v>
      </c>
      <c r="C18" s="47"/>
      <c r="D18" s="47"/>
      <c r="E18" s="13" t="s">
        <v>26</v>
      </c>
      <c r="F18" s="25"/>
      <c r="G18" s="27"/>
      <c r="H18" s="27"/>
      <c r="I18" s="51">
        <f>SUM(J18)</f>
        <v>0</v>
      </c>
      <c r="J18" s="52">
        <v>0</v>
      </c>
      <c r="K18" s="52">
        <v>0</v>
      </c>
      <c r="L18" s="51">
        <f>SUM(M18)</f>
        <v>2000</v>
      </c>
      <c r="M18" s="52">
        <v>2000</v>
      </c>
      <c r="N18" s="52">
        <v>0</v>
      </c>
      <c r="O18" s="26"/>
      <c r="P18" s="26"/>
      <c r="Q18" s="30"/>
      <c r="R18" s="23"/>
      <c r="S18" s="31"/>
    </row>
    <row r="19" spans="1:19" s="19" customFormat="1" ht="12">
      <c r="A19" s="69" t="s">
        <v>20</v>
      </c>
      <c r="B19" s="72"/>
      <c r="C19" s="72"/>
      <c r="D19" s="70"/>
      <c r="E19" s="71"/>
      <c r="F19" s="25"/>
      <c r="G19" s="27"/>
      <c r="H19" s="27"/>
      <c r="I19" s="51">
        <f>SUM(K19+J19)</f>
        <v>0</v>
      </c>
      <c r="J19" s="50">
        <f>SUM(J16:J18)</f>
        <v>0</v>
      </c>
      <c r="K19" s="50">
        <v>0</v>
      </c>
      <c r="L19" s="51">
        <f>SUM(M19+N19)</f>
        <v>19693</v>
      </c>
      <c r="M19" s="50">
        <f>SUM(M16:M18)</f>
        <v>19693</v>
      </c>
      <c r="N19" s="52">
        <f>SUM(N14:N16)</f>
        <v>0</v>
      </c>
      <c r="O19" s="26"/>
      <c r="P19" s="26"/>
      <c r="Q19" s="30"/>
      <c r="R19" s="23"/>
      <c r="S19" s="31"/>
    </row>
    <row r="20" spans="1:18" ht="12">
      <c r="A20" s="65" t="s">
        <v>9</v>
      </c>
      <c r="B20" s="66"/>
      <c r="C20" s="66"/>
      <c r="D20" s="67"/>
      <c r="E20" s="68"/>
      <c r="F20" s="28" t="e">
        <f>SUM(H20+G20)</f>
        <v>#REF!</v>
      </c>
      <c r="G20" s="28" t="e">
        <f>SUM(#REF!+#REF!+#REF!+#REF!+#REF!+#REF!+#REF!+#REF!+G13+#REF!+G15+#REF!)</f>
        <v>#REF!</v>
      </c>
      <c r="H20" s="28" t="e">
        <f>SUM(#REF!+#REF!+#REF!+#REF!+#REF!+#REF!+#REF!+#REF!+H13+#REF!+H15+#REF!)</f>
        <v>#REF!</v>
      </c>
      <c r="I20" s="51">
        <f>SUM(J20+K20)</f>
        <v>0</v>
      </c>
      <c r="J20" s="52">
        <f>SUM(J19)</f>
        <v>0</v>
      </c>
      <c r="K20" s="52">
        <f>SUM(K19)</f>
        <v>0</v>
      </c>
      <c r="L20" s="48">
        <f>SUM(M20:N21)</f>
        <v>19693</v>
      </c>
      <c r="M20" s="49">
        <f>SUM(M19)</f>
        <v>19693</v>
      </c>
      <c r="N20" s="49">
        <f>SUM(N19)</f>
        <v>0</v>
      </c>
      <c r="O20" s="29" t="e">
        <f>SUM(#REF!+#REF!+#REF!+#REF!+#REF!+#REF!+#REF!+#REF!+O13+#REF!+O15+#REF!+#REF!)</f>
        <v>#REF!</v>
      </c>
      <c r="P20" s="29" t="e">
        <f>SUM(#REF!+#REF!+#REF!+#REF!+#REF!+#REF!+#REF!+#REF!+P13+#REF!+P15+#REF!)</f>
        <v>#REF!</v>
      </c>
      <c r="Q20" s="29" t="e">
        <f>SUM(#REF!+#REF!)</f>
        <v>#REF!</v>
      </c>
      <c r="R20" s="23" t="e">
        <f>SUM(L20/F20)*100</f>
        <v>#REF!</v>
      </c>
    </row>
    <row r="21" spans="1:3" ht="12">
      <c r="A21" s="15"/>
      <c r="B21" s="15"/>
      <c r="C21" s="15"/>
    </row>
    <row r="22" spans="1:5" ht="12.75">
      <c r="A22" s="56" t="s">
        <v>28</v>
      </c>
      <c r="B22" s="57"/>
      <c r="C22" s="57"/>
      <c r="D22" s="57"/>
      <c r="E22" s="57"/>
    </row>
    <row r="23" spans="1:3" ht="12">
      <c r="A23" s="15"/>
      <c r="B23" s="15"/>
      <c r="C23" s="15"/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409.5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7"/>
      <c r="B86" s="17"/>
      <c r="C86" s="17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7"/>
      <c r="B93" s="17"/>
      <c r="C93" s="17"/>
    </row>
    <row r="94" spans="1:3" ht="12">
      <c r="A94" s="17"/>
      <c r="B94" s="17"/>
      <c r="C94" s="17"/>
    </row>
    <row r="95" spans="1:3" ht="12">
      <c r="A95" s="18"/>
      <c r="B95" s="18"/>
      <c r="C95" s="18"/>
    </row>
  </sheetData>
  <sheetProtection/>
  <mergeCells count="13">
    <mergeCell ref="A6:N6"/>
    <mergeCell ref="E8:E10"/>
    <mergeCell ref="B8:B10"/>
    <mergeCell ref="A8:A10"/>
    <mergeCell ref="I8:I10"/>
    <mergeCell ref="M8:N9"/>
    <mergeCell ref="A22:E22"/>
    <mergeCell ref="J8:K9"/>
    <mergeCell ref="L8:L10"/>
    <mergeCell ref="A20:E20"/>
    <mergeCell ref="A15:E15"/>
    <mergeCell ref="A13:E13"/>
    <mergeCell ref="A19:E19"/>
  </mergeCells>
  <printOptions horizontalCentered="1"/>
  <pageMargins left="0.4330708661417323" right="0.5511811023622047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2012-11-19T11:54:03Z</cp:lastPrinted>
  <dcterms:created xsi:type="dcterms:W3CDTF">2001-09-07T12:46:35Z</dcterms:created>
  <dcterms:modified xsi:type="dcterms:W3CDTF">2012-11-19T11:54:06Z</dcterms:modified>
  <cp:category/>
  <cp:version/>
  <cp:contentType/>
  <cp:contentStatus/>
</cp:coreProperties>
</file>