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Arkusz2" sheetId="1" r:id="rId1"/>
    <sheet name="Arkusz1" sheetId="2" r:id="rId2"/>
    <sheet name="zał.2 wyd par" sheetId="3" r:id="rId3"/>
  </sheets>
  <definedNames>
    <definedName name="_xlnm.Print_Area" localSheetId="2">'zał.2 wyd par'!$A$1:$EM$608</definedName>
    <definedName name="_xlnm.Print_Titles" localSheetId="2">'zał.2 wyd par'!$9:$11</definedName>
  </definedNames>
  <calcPr fullCalcOnLoad="1"/>
</workbook>
</file>

<file path=xl/sharedStrings.xml><?xml version="1.0" encoding="utf-8"?>
<sst xmlns="http://schemas.openxmlformats.org/spreadsheetml/2006/main" count="695" uniqueCount="119">
  <si>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</si>
  <si>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</si>
  <si>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</si>
  <si>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</si>
  <si>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</si>
  <si>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</si>
  <si>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</si>
  <si>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</si>
  <si>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</si>
  <si>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</si>
  <si>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</si>
  <si>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</si>
  <si>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</si>
  <si>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</si>
  <si>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</si>
  <si>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</si>
  <si>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</si>
  <si>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</si>
  <si>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</si>
  <si>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</si>
  <si>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</si>
  <si>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</si>
  <si>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</si>
  <si>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</si>
  <si>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</si>
  <si>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</si>
  <si>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</si>
  <si>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</si>
  <si>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</si>
  <si>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</si>
  <si>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</si>
  <si>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</si>
  <si>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</si>
  <si>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</si>
  <si>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</si>
  <si>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</si>
  <si>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</si>
  <si>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</si>
  <si>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</si>
  <si>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</si>
  <si>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</si>
  <si>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</si>
  <si>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</si>
  <si>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</si>
  <si>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</si>
  <si>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</si>
  <si>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</si>
  <si>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</si>
  <si>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</si>
  <si>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</si>
  <si>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</si>
  <si>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</si>
  <si>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</si>
  <si>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</si>
  <si>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</si>
  <si>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</si>
  <si>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</si>
  <si>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</si>
  <si>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</si>
  <si>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</si>
  <si>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</si>
  <si>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</si>
  <si>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</si>
  <si>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</si>
  <si>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</si>
  <si>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</si>
  <si>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</si>
  <si>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</si>
  <si>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</si>
  <si>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</si>
  <si>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</si>
  <si>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</si>
  <si>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</si>
  <si>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</si>
  <si>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</si>
  <si>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</si>
  <si>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</si>
  <si>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</si>
  <si>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</si>
  <si>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</si>
  <si>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</si>
  <si>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</si>
  <si>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</si>
  <si>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</si>
  <si>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</si>
  <si>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</si>
  <si>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</si>
  <si>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</si>
  <si>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</si>
  <si>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</si>
  <si>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</si>
  <si>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</si>
  <si>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</si>
  <si>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</si>
  <si>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</si>
  <si>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</si>
  <si>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</si>
  <si>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</si>
  <si>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</si>
  <si>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</si>
  <si>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</si>
  <si>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</si>
  <si>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</si>
  <si>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</si>
  <si>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</si>
  <si>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</si>
  <si>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</si>
  <si>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</si>
  <si>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</si>
  <si>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Przedszkola (publiczne) </t>
  </si>
  <si>
    <t xml:space="preserve">Szkoły podstawowe </t>
  </si>
  <si>
    <t xml:space="preserve">dotacje na zadania bieżące </t>
  </si>
  <si>
    <t>Dokonać zmian w planie wydatków gminy na rok 2010 stanowiącym tabelę nr 2 do Uchwały Budżetowej na rok 2010 Gminy Michałowice Nr XXXV/262/2009 z dnia 21 grudnia 2009 r. w sposób następujący:</t>
  </si>
  <si>
    <t>900 Gospodarka komunalna i ochrona środowiska</t>
  </si>
  <si>
    <t>do Uchwały Nr III / 8 /2010</t>
  </si>
  <si>
    <t xml:space="preserve">z dnia 28 grudnia 2010r. </t>
  </si>
  <si>
    <t xml:space="preserve">inwestycje i zakupy inwestycyjne,w tym na programy finansowane z udziałem środków,o których mowa w art..5 ust.1 pkt 2i3,w części związanej z realizacją zadań jednostki samorządu terytorialnego </t>
  </si>
  <si>
    <t xml:space="preserve">wydatki związane z realizacją ich statutowych zadań </t>
  </si>
  <si>
    <t>Plan po zmianach 88 867 594,90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</si>
</sst>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7"/>
  <sheetViews>
    <sheetView tabSelected="1" zoomScalePageLayoutView="0" workbookViewId="0" topLeftCell="A67">
      <selection activeCell="C86" sqref="C86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1.375" style="0" customWidth="1"/>
    <col min="4" max="4" width="13.375" style="0" customWidth="1"/>
    <col min="5" max="5" width="9.25390625" style="0" bestFit="1" customWidth="1"/>
    <col min="6" max="6" width="10.00390625" style="0" bestFit="1" customWidth="1"/>
    <col min="7" max="7" width="10.75390625" style="0" customWidth="1"/>
    <col min="8" max="8" width="9.25390625" style="0" bestFit="1" customWidth="1"/>
    <col min="9" max="9" width="10.00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114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115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5" t="s">
        <v>112</v>
      </c>
      <c r="B7" s="76"/>
      <c r="C7" s="76"/>
      <c r="D7" s="76"/>
      <c r="E7" s="76"/>
      <c r="F7" s="76"/>
      <c r="G7" s="76"/>
      <c r="H7" s="76"/>
      <c r="I7" s="76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77" t="s">
        <v>6</v>
      </c>
      <c r="B9" s="77" t="s">
        <v>102</v>
      </c>
      <c r="C9" s="79" t="s">
        <v>5</v>
      </c>
      <c r="D9" s="81" t="s">
        <v>107</v>
      </c>
      <c r="E9" s="83" t="s">
        <v>8</v>
      </c>
      <c r="F9" s="84"/>
      <c r="G9" s="81" t="s">
        <v>108</v>
      </c>
      <c r="H9" s="86" t="s">
        <v>8</v>
      </c>
      <c r="I9" s="87"/>
    </row>
    <row r="10" spans="1:9" ht="12.75">
      <c r="A10" s="78"/>
      <c r="B10" s="78"/>
      <c r="C10" s="80"/>
      <c r="D10" s="82"/>
      <c r="E10" s="14" t="s">
        <v>9</v>
      </c>
      <c r="F10" s="14" t="s">
        <v>93</v>
      </c>
      <c r="G10" s="85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36">
      <c r="A12" s="18" t="s">
        <v>0</v>
      </c>
      <c r="B12" s="19" t="s">
        <v>1</v>
      </c>
      <c r="C12" s="20" t="s">
        <v>80</v>
      </c>
      <c r="D12" s="60">
        <f>SUM(E12+F12)</f>
        <v>70650</v>
      </c>
      <c r="E12" s="67">
        <v>0</v>
      </c>
      <c r="F12" s="67">
        <f>SUM(F13:F13)</f>
        <v>70650</v>
      </c>
      <c r="G12" s="60">
        <f>SUM(H12+I12)</f>
        <v>0</v>
      </c>
      <c r="H12" s="67">
        <f>SUM(H13:H13)</f>
        <v>0</v>
      </c>
      <c r="I12" s="67">
        <f>SUM(I13:I13)</f>
        <v>0</v>
      </c>
    </row>
    <row r="13" spans="1:9" ht="96">
      <c r="A13" s="18"/>
      <c r="B13" s="19"/>
      <c r="C13" s="46" t="s">
        <v>116</v>
      </c>
      <c r="D13" s="67">
        <f>SUM(E13+F13)</f>
        <v>70650</v>
      </c>
      <c r="E13" s="67">
        <v>0</v>
      </c>
      <c r="F13" s="67">
        <v>70650</v>
      </c>
      <c r="G13" s="60">
        <f>SUM(H13+I13)</f>
        <v>0</v>
      </c>
      <c r="H13" s="67">
        <v>0</v>
      </c>
      <c r="I13" s="67">
        <v>0</v>
      </c>
    </row>
    <row r="14" spans="1:9" s="63" customFormat="1" ht="17.25" customHeight="1">
      <c r="A14" s="22" t="s">
        <v>10</v>
      </c>
      <c r="B14" s="23"/>
      <c r="C14" s="24"/>
      <c r="D14" s="60">
        <f aca="true" t="shared" si="0" ref="D14:I14">SUM(D12)</f>
        <v>70650</v>
      </c>
      <c r="E14" s="60">
        <f t="shared" si="0"/>
        <v>0</v>
      </c>
      <c r="F14" s="60">
        <f t="shared" si="0"/>
        <v>70650</v>
      </c>
      <c r="G14" s="60">
        <f t="shared" si="0"/>
        <v>0</v>
      </c>
      <c r="H14" s="60">
        <f t="shared" si="0"/>
        <v>0</v>
      </c>
      <c r="I14" s="60">
        <f t="shared" si="0"/>
        <v>0</v>
      </c>
    </row>
    <row r="15" spans="1:9" ht="17.25" customHeight="1">
      <c r="A15" s="39">
        <v>150</v>
      </c>
      <c r="B15" s="39">
        <v>15011</v>
      </c>
      <c r="C15" s="24" t="s">
        <v>68</v>
      </c>
      <c r="D15" s="60">
        <v>0</v>
      </c>
      <c r="E15" s="67">
        <v>0</v>
      </c>
      <c r="F15" s="67">
        <v>0</v>
      </c>
      <c r="G15" s="60">
        <f>SUM(H15)</f>
        <v>16488</v>
      </c>
      <c r="H15" s="67">
        <f>SUM(H16)</f>
        <v>16488</v>
      </c>
      <c r="I15" s="67">
        <v>0</v>
      </c>
    </row>
    <row r="16" spans="1:9" ht="24">
      <c r="A16" s="24"/>
      <c r="B16" s="24"/>
      <c r="C16" s="57" t="s">
        <v>81</v>
      </c>
      <c r="D16" s="67"/>
      <c r="E16" s="67"/>
      <c r="F16" s="67"/>
      <c r="G16" s="67">
        <f>SUM(H16)</f>
        <v>16488</v>
      </c>
      <c r="H16" s="67">
        <f>SUM(H17)</f>
        <v>16488</v>
      </c>
      <c r="I16" s="67">
        <v>0</v>
      </c>
    </row>
    <row r="17" spans="1:9" ht="36">
      <c r="A17" s="24"/>
      <c r="B17" s="24"/>
      <c r="C17" s="57" t="s">
        <v>117</v>
      </c>
      <c r="D17" s="67"/>
      <c r="E17" s="67"/>
      <c r="F17" s="67"/>
      <c r="G17" s="67">
        <f>SUM(H17)</f>
        <v>16488</v>
      </c>
      <c r="H17" s="67">
        <v>16488</v>
      </c>
      <c r="I17" s="67"/>
    </row>
    <row r="18" spans="1:9" s="63" customFormat="1" ht="15" customHeight="1">
      <c r="A18" s="22" t="s">
        <v>27</v>
      </c>
      <c r="B18" s="64"/>
      <c r="C18" s="65"/>
      <c r="D18" s="60">
        <v>0</v>
      </c>
      <c r="E18" s="60">
        <v>0</v>
      </c>
      <c r="F18" s="60">
        <v>0</v>
      </c>
      <c r="G18" s="60">
        <f>SUM(I18+H18)</f>
        <v>16488</v>
      </c>
      <c r="H18" s="60">
        <f>SUM(H17)</f>
        <v>16488</v>
      </c>
      <c r="I18" s="60">
        <v>0</v>
      </c>
    </row>
    <row r="19" spans="1:9" ht="12.75">
      <c r="A19" s="16">
        <v>600</v>
      </c>
      <c r="B19" s="16">
        <v>60016</v>
      </c>
      <c r="C19" s="16" t="s">
        <v>29</v>
      </c>
      <c r="D19" s="60">
        <f>SUM(E19+F19)</f>
        <v>106290</v>
      </c>
      <c r="E19" s="67">
        <f>SUM(E20:E20)</f>
        <v>0</v>
      </c>
      <c r="F19" s="67">
        <f>SUM(F20:F20)</f>
        <v>106290</v>
      </c>
      <c r="G19" s="60">
        <f>SUM(G20:G20)</f>
        <v>0</v>
      </c>
      <c r="H19" s="67">
        <f>SUM(H20:H20)</f>
        <v>0</v>
      </c>
      <c r="I19" s="67">
        <f>SUM(I20:I20)</f>
        <v>0</v>
      </c>
    </row>
    <row r="20" spans="1:9" ht="96">
      <c r="A20" s="16"/>
      <c r="B20" s="16"/>
      <c r="C20" s="46" t="s">
        <v>116</v>
      </c>
      <c r="D20" s="67">
        <f>SUM(E20+F20)</f>
        <v>106290</v>
      </c>
      <c r="E20" s="67">
        <v>0</v>
      </c>
      <c r="F20" s="67">
        <v>106290</v>
      </c>
      <c r="G20" s="60">
        <f>SUM(H20+I20)</f>
        <v>0</v>
      </c>
      <c r="H20" s="67">
        <v>0</v>
      </c>
      <c r="I20" s="67">
        <v>0</v>
      </c>
    </row>
    <row r="21" spans="1:9" ht="12.75" customHeight="1">
      <c r="A21" s="16"/>
      <c r="B21" s="16">
        <v>60095</v>
      </c>
      <c r="C21" s="56" t="s">
        <v>30</v>
      </c>
      <c r="D21" s="60">
        <f>SUM(F21)</f>
        <v>52770</v>
      </c>
      <c r="E21" s="67">
        <v>0</v>
      </c>
      <c r="F21" s="67">
        <f>SUM(F22)</f>
        <v>52770</v>
      </c>
      <c r="G21" s="60">
        <f>SUM(H21)</f>
        <v>0</v>
      </c>
      <c r="H21" s="67">
        <f>SUM(H19:H20)</f>
        <v>0</v>
      </c>
      <c r="I21" s="67">
        <v>0</v>
      </c>
    </row>
    <row r="22" spans="1:9" ht="96">
      <c r="A22" s="16"/>
      <c r="B22" s="16"/>
      <c r="C22" s="46" t="s">
        <v>90</v>
      </c>
      <c r="D22" s="67">
        <f>SUM(F22)</f>
        <v>52770</v>
      </c>
      <c r="E22" s="67"/>
      <c r="F22" s="67">
        <v>52770</v>
      </c>
      <c r="G22" s="60">
        <v>0</v>
      </c>
      <c r="H22" s="67">
        <v>0</v>
      </c>
      <c r="I22" s="67">
        <v>0</v>
      </c>
    </row>
    <row r="23" spans="1:9" ht="15.75" customHeight="1">
      <c r="A23" s="88" t="s">
        <v>11</v>
      </c>
      <c r="B23" s="89"/>
      <c r="C23" s="90"/>
      <c r="D23" s="60">
        <f>SUM(D19+D21)</f>
        <v>159060</v>
      </c>
      <c r="E23" s="60">
        <f>SUM(E19+E21)</f>
        <v>0</v>
      </c>
      <c r="F23" s="60">
        <f>SUM(F19+F21)</f>
        <v>159060</v>
      </c>
      <c r="G23" s="60">
        <f>SUM(G19+G21)</f>
        <v>0</v>
      </c>
      <c r="H23" s="60">
        <f>SUM(H19+H21)</f>
        <v>0</v>
      </c>
      <c r="I23" s="60">
        <v>0</v>
      </c>
    </row>
    <row r="24" spans="1:9" ht="24" customHeight="1">
      <c r="A24" s="13">
        <v>700</v>
      </c>
      <c r="B24" s="16">
        <v>70004</v>
      </c>
      <c r="C24" s="29" t="s">
        <v>31</v>
      </c>
      <c r="D24" s="60">
        <f>SUM(E24+F24)</f>
        <v>50000</v>
      </c>
      <c r="E24" s="67">
        <f>SUM(E25:E25)</f>
        <v>0</v>
      </c>
      <c r="F24" s="67">
        <f>SUM(F25:F25)</f>
        <v>50000</v>
      </c>
      <c r="G24" s="60">
        <f>SUM(G25:G25)</f>
        <v>0</v>
      </c>
      <c r="H24" s="67">
        <f>SUM(H25:H25)</f>
        <v>0</v>
      </c>
      <c r="I24" s="67">
        <f>SUM(I25:I25)</f>
        <v>0</v>
      </c>
    </row>
    <row r="25" spans="1:9" ht="96">
      <c r="A25" s="13"/>
      <c r="B25" s="16"/>
      <c r="C25" s="46" t="s">
        <v>116</v>
      </c>
      <c r="D25" s="67">
        <f>SUM(E25+F25)</f>
        <v>50000</v>
      </c>
      <c r="E25" s="67">
        <v>0</v>
      </c>
      <c r="F25" s="67">
        <v>50000</v>
      </c>
      <c r="G25" s="60">
        <f>SUM(H25+I25)</f>
        <v>0</v>
      </c>
      <c r="H25" s="67">
        <v>0</v>
      </c>
      <c r="I25" s="67">
        <v>0</v>
      </c>
    </row>
    <row r="26" spans="1:9" s="63" customFormat="1" ht="15" customHeight="1">
      <c r="A26" s="88" t="s">
        <v>12</v>
      </c>
      <c r="B26" s="89"/>
      <c r="C26" s="91"/>
      <c r="D26" s="60">
        <f aca="true" t="shared" si="1" ref="D26:I26">SUM(D24)</f>
        <v>50000</v>
      </c>
      <c r="E26" s="60">
        <f t="shared" si="1"/>
        <v>0</v>
      </c>
      <c r="F26" s="60">
        <f t="shared" si="1"/>
        <v>50000</v>
      </c>
      <c r="G26" s="60">
        <f t="shared" si="1"/>
        <v>0</v>
      </c>
      <c r="H26" s="60">
        <f t="shared" si="1"/>
        <v>0</v>
      </c>
      <c r="I26" s="60">
        <f t="shared" si="1"/>
        <v>0</v>
      </c>
    </row>
    <row r="27" spans="1:9" s="63" customFormat="1" ht="16.5" customHeight="1">
      <c r="A27" s="72">
        <v>758</v>
      </c>
      <c r="B27" s="31">
        <v>75818</v>
      </c>
      <c r="C27" s="16" t="s">
        <v>44</v>
      </c>
      <c r="D27" s="73">
        <f>SUM(E27)</f>
        <v>127300</v>
      </c>
      <c r="E27" s="74">
        <f>SUM(E28)</f>
        <v>127300</v>
      </c>
      <c r="F27" s="73"/>
      <c r="G27" s="74">
        <f aca="true" t="shared" si="2" ref="G27:I29">SUM(H27+I27)</f>
        <v>0</v>
      </c>
      <c r="H27" s="74">
        <f t="shared" si="2"/>
        <v>0</v>
      </c>
      <c r="I27" s="74">
        <f t="shared" si="2"/>
        <v>0</v>
      </c>
    </row>
    <row r="28" spans="1:9" s="63" customFormat="1" ht="24" customHeight="1">
      <c r="A28" s="72"/>
      <c r="B28" s="31"/>
      <c r="C28" s="46" t="s">
        <v>81</v>
      </c>
      <c r="D28" s="74">
        <f>SUM(E28)</f>
        <v>127300</v>
      </c>
      <c r="E28" s="74">
        <f>SUM(E29)</f>
        <v>127300</v>
      </c>
      <c r="F28" s="73"/>
      <c r="G28" s="74">
        <f t="shared" si="2"/>
        <v>0</v>
      </c>
      <c r="H28" s="74">
        <f t="shared" si="2"/>
        <v>0</v>
      </c>
      <c r="I28" s="74">
        <f t="shared" si="2"/>
        <v>0</v>
      </c>
    </row>
    <row r="29" spans="1:9" s="63" customFormat="1" ht="26.25" customHeight="1">
      <c r="A29" s="72"/>
      <c r="B29" s="31"/>
      <c r="C29" s="46" t="s">
        <v>117</v>
      </c>
      <c r="D29" s="74">
        <f>SUM(E29)</f>
        <v>127300</v>
      </c>
      <c r="E29" s="74">
        <v>127300</v>
      </c>
      <c r="F29" s="73"/>
      <c r="G29" s="74">
        <f t="shared" si="2"/>
        <v>0</v>
      </c>
      <c r="H29" s="74">
        <f t="shared" si="2"/>
        <v>0</v>
      </c>
      <c r="I29" s="74">
        <f t="shared" si="2"/>
        <v>0</v>
      </c>
    </row>
    <row r="30" spans="1:9" s="63" customFormat="1" ht="15" customHeight="1">
      <c r="A30" s="88" t="s">
        <v>18</v>
      </c>
      <c r="B30" s="89"/>
      <c r="C30" s="91"/>
      <c r="D30" s="73">
        <f>SUM(D27)</f>
        <v>127300</v>
      </c>
      <c r="E30" s="73">
        <f>SUM(E27)</f>
        <v>127300</v>
      </c>
      <c r="F30" s="73"/>
      <c r="G30" s="73">
        <v>0</v>
      </c>
      <c r="H30" s="73">
        <v>0</v>
      </c>
      <c r="I30" s="73">
        <v>0</v>
      </c>
    </row>
    <row r="31" spans="1:9" s="62" customFormat="1" ht="18.75" customHeight="1">
      <c r="A31" s="39">
        <v>801</v>
      </c>
      <c r="B31" s="39">
        <v>80101</v>
      </c>
      <c r="C31" s="66" t="s">
        <v>110</v>
      </c>
      <c r="D31" s="60">
        <f>SUM(E31+F31)</f>
        <v>55300</v>
      </c>
      <c r="E31" s="67">
        <f>SUM(E32)</f>
        <v>14000</v>
      </c>
      <c r="F31" s="67">
        <f>SUM(F34)</f>
        <v>41300</v>
      </c>
      <c r="G31" s="60">
        <f>SUM(I31+H31)</f>
        <v>68000</v>
      </c>
      <c r="H31" s="67">
        <f>SUM(H32)</f>
        <v>68000</v>
      </c>
      <c r="I31" s="67">
        <v>0</v>
      </c>
    </row>
    <row r="32" spans="1:9" ht="24.75" customHeight="1">
      <c r="A32" s="27"/>
      <c r="B32" s="27"/>
      <c r="C32" s="46" t="s">
        <v>81</v>
      </c>
      <c r="D32" s="67">
        <f>SUM(E32)</f>
        <v>14000</v>
      </c>
      <c r="E32" s="67">
        <f>SUM(E33)</f>
        <v>14000</v>
      </c>
      <c r="F32" s="67">
        <v>0</v>
      </c>
      <c r="G32" s="67">
        <f>SUM(H32)</f>
        <v>68000</v>
      </c>
      <c r="H32" s="67">
        <f>SUM(H33)</f>
        <v>68000</v>
      </c>
      <c r="I32" s="67">
        <v>0</v>
      </c>
    </row>
    <row r="33" spans="1:9" ht="24" customHeight="1">
      <c r="A33" s="27"/>
      <c r="B33" s="27"/>
      <c r="C33" s="46" t="s">
        <v>82</v>
      </c>
      <c r="D33" s="67">
        <f>SUM(E33)</f>
        <v>14000</v>
      </c>
      <c r="E33" s="67">
        <v>14000</v>
      </c>
      <c r="F33" s="67">
        <v>0</v>
      </c>
      <c r="G33" s="67">
        <f>SUM(H33)</f>
        <v>68000</v>
      </c>
      <c r="H33" s="67">
        <v>68000</v>
      </c>
      <c r="I33" s="67">
        <v>0</v>
      </c>
    </row>
    <row r="34" spans="1:9" ht="96">
      <c r="A34" s="24"/>
      <c r="B34" s="24"/>
      <c r="C34" s="46" t="s">
        <v>116</v>
      </c>
      <c r="D34" s="67">
        <f>SUM(F34)</f>
        <v>41300</v>
      </c>
      <c r="E34" s="67">
        <v>0</v>
      </c>
      <c r="F34" s="67">
        <v>41300</v>
      </c>
      <c r="G34" s="67">
        <v>0</v>
      </c>
      <c r="H34" s="67">
        <v>0</v>
      </c>
      <c r="I34" s="67">
        <v>0</v>
      </c>
    </row>
    <row r="35" spans="1:9" ht="24">
      <c r="A35" s="27"/>
      <c r="B35" s="27">
        <v>80103</v>
      </c>
      <c r="C35" s="28" t="s">
        <v>46</v>
      </c>
      <c r="D35" s="60">
        <f>SUM(F35+E35)</f>
        <v>18300</v>
      </c>
      <c r="E35" s="67">
        <f>SUM(E36)</f>
        <v>18300</v>
      </c>
      <c r="F35" s="60">
        <v>0</v>
      </c>
      <c r="G35" s="60">
        <f>SUM(I35+H35)</f>
        <v>2700</v>
      </c>
      <c r="H35" s="67">
        <f>SUM(H36)</f>
        <v>2700</v>
      </c>
      <c r="I35" s="60">
        <f>SUM(I39)</f>
        <v>0</v>
      </c>
    </row>
    <row r="36" spans="1:9" ht="24">
      <c r="A36" s="27"/>
      <c r="B36" s="27"/>
      <c r="C36" s="46" t="s">
        <v>81</v>
      </c>
      <c r="D36" s="67">
        <f>SUM(E36)</f>
        <v>18300</v>
      </c>
      <c r="E36" s="67">
        <f>SUM(E37:E38)</f>
        <v>18300</v>
      </c>
      <c r="F36" s="67">
        <v>0</v>
      </c>
      <c r="G36" s="67">
        <f>SUM(H36)</f>
        <v>2700</v>
      </c>
      <c r="H36" s="67">
        <f>SUM(H38)</f>
        <v>2700</v>
      </c>
      <c r="I36" s="67">
        <v>0</v>
      </c>
    </row>
    <row r="37" spans="1:9" ht="24">
      <c r="A37" s="27"/>
      <c r="B37" s="27"/>
      <c r="C37" s="46" t="s">
        <v>82</v>
      </c>
      <c r="D37" s="67">
        <f>SUM(E37)</f>
        <v>17000</v>
      </c>
      <c r="E37" s="67">
        <v>17000</v>
      </c>
      <c r="F37" s="67">
        <v>0</v>
      </c>
      <c r="G37" s="67">
        <v>0</v>
      </c>
      <c r="H37" s="67">
        <v>0</v>
      </c>
      <c r="I37" s="67">
        <v>0</v>
      </c>
    </row>
    <row r="38" spans="1:9" ht="15" customHeight="1">
      <c r="A38" s="27"/>
      <c r="B38" s="27"/>
      <c r="C38" s="46" t="s">
        <v>111</v>
      </c>
      <c r="D38" s="67">
        <f>SUM(E38+F38)</f>
        <v>1300</v>
      </c>
      <c r="E38" s="67">
        <v>1300</v>
      </c>
      <c r="F38" s="67">
        <v>0</v>
      </c>
      <c r="G38" s="67">
        <f>SUM(H38+I38)</f>
        <v>2700</v>
      </c>
      <c r="H38" s="67">
        <v>2700</v>
      </c>
      <c r="I38" s="67">
        <f>SUM(J38+K38)</f>
        <v>0</v>
      </c>
    </row>
    <row r="39" spans="1:9" ht="16.5" customHeight="1">
      <c r="A39" s="55"/>
      <c r="B39" s="27">
        <v>80104</v>
      </c>
      <c r="C39" s="28" t="s">
        <v>109</v>
      </c>
      <c r="D39" s="60">
        <f>SUM(E39+F39)</f>
        <v>132200</v>
      </c>
      <c r="E39" s="67">
        <f>SUM(E40)</f>
        <v>117200</v>
      </c>
      <c r="F39" s="67">
        <f>SUM(F44:F44)</f>
        <v>15000</v>
      </c>
      <c r="G39" s="60">
        <f aca="true" t="shared" si="3" ref="G39:I44">SUM(H39+I39)</f>
        <v>11000</v>
      </c>
      <c r="H39" s="67">
        <f>SUM(H40)</f>
        <v>11000</v>
      </c>
      <c r="I39" s="67">
        <f t="shared" si="3"/>
        <v>0</v>
      </c>
    </row>
    <row r="40" spans="1:9" ht="24">
      <c r="A40" s="55"/>
      <c r="B40" s="27"/>
      <c r="C40" s="46" t="s">
        <v>81</v>
      </c>
      <c r="D40" s="67">
        <f>SUM(E40)</f>
        <v>117200</v>
      </c>
      <c r="E40" s="67">
        <f>SUM(E41:E43)</f>
        <v>117200</v>
      </c>
      <c r="F40" s="67">
        <v>0</v>
      </c>
      <c r="G40" s="67">
        <f t="shared" si="3"/>
        <v>11000</v>
      </c>
      <c r="H40" s="67">
        <f>SUM(H41:H43)</f>
        <v>11000</v>
      </c>
      <c r="I40" s="67">
        <f t="shared" si="3"/>
        <v>0</v>
      </c>
    </row>
    <row r="41" spans="1:9" ht="23.25" customHeight="1">
      <c r="A41" s="55"/>
      <c r="B41" s="27"/>
      <c r="C41" s="57" t="s">
        <v>85</v>
      </c>
      <c r="D41" s="67">
        <f>SUM(E41)</f>
        <v>0</v>
      </c>
      <c r="E41" s="67">
        <v>0</v>
      </c>
      <c r="F41" s="67">
        <v>0</v>
      </c>
      <c r="G41" s="67">
        <f t="shared" si="3"/>
        <v>5000</v>
      </c>
      <c r="H41" s="67">
        <v>5000</v>
      </c>
      <c r="I41" s="67">
        <f t="shared" si="3"/>
        <v>0</v>
      </c>
    </row>
    <row r="42" spans="1:9" ht="23.25" customHeight="1">
      <c r="A42" s="55"/>
      <c r="B42" s="27"/>
      <c r="C42" s="46" t="s">
        <v>82</v>
      </c>
      <c r="D42" s="67">
        <f>SUM(E42)</f>
        <v>6000</v>
      </c>
      <c r="E42" s="67">
        <v>6000</v>
      </c>
      <c r="F42" s="67">
        <v>0</v>
      </c>
      <c r="G42" s="67">
        <f>SUM(H42)</f>
        <v>6000</v>
      </c>
      <c r="H42" s="67">
        <v>6000</v>
      </c>
      <c r="I42" s="67">
        <f t="shared" si="3"/>
        <v>0</v>
      </c>
    </row>
    <row r="43" spans="1:9" ht="12.75">
      <c r="A43" s="27"/>
      <c r="B43" s="27"/>
      <c r="C43" s="46" t="s">
        <v>111</v>
      </c>
      <c r="D43" s="67">
        <f>SUM(E43+F43)</f>
        <v>111200</v>
      </c>
      <c r="E43" s="67">
        <v>111200</v>
      </c>
      <c r="F43" s="36">
        <v>0</v>
      </c>
      <c r="G43" s="68">
        <f t="shared" si="3"/>
        <v>0</v>
      </c>
      <c r="H43" s="68">
        <v>0</v>
      </c>
      <c r="I43" s="36">
        <f>SUM(J43+K43)</f>
        <v>0</v>
      </c>
    </row>
    <row r="44" spans="1:9" ht="96">
      <c r="A44" s="16"/>
      <c r="B44" s="33"/>
      <c r="C44" s="46" t="s">
        <v>116</v>
      </c>
      <c r="D44" s="67">
        <f>SUM(E44+F44)</f>
        <v>15000</v>
      </c>
      <c r="E44" s="67">
        <v>0</v>
      </c>
      <c r="F44" s="67">
        <v>15000</v>
      </c>
      <c r="G44" s="67">
        <f t="shared" si="3"/>
        <v>0</v>
      </c>
      <c r="H44" s="67">
        <f t="shared" si="3"/>
        <v>0</v>
      </c>
      <c r="I44" s="67">
        <f t="shared" si="3"/>
        <v>0</v>
      </c>
    </row>
    <row r="45" spans="1:9" ht="12.75">
      <c r="A45" s="16"/>
      <c r="B45" s="16">
        <v>80110</v>
      </c>
      <c r="C45" s="29" t="s">
        <v>47</v>
      </c>
      <c r="D45" s="60">
        <f>SUM(E45)</f>
        <v>47000</v>
      </c>
      <c r="E45" s="67">
        <f>SUM(E46)</f>
        <v>47000</v>
      </c>
      <c r="F45" s="60">
        <v>0</v>
      </c>
      <c r="G45" s="60">
        <f aca="true" t="shared" si="4" ref="G45:G51">SUM(H45)</f>
        <v>52000</v>
      </c>
      <c r="H45" s="67">
        <f>SUM(H46)</f>
        <v>52000</v>
      </c>
      <c r="I45" s="60">
        <v>0</v>
      </c>
    </row>
    <row r="46" spans="1:9" ht="24">
      <c r="A46" s="16"/>
      <c r="B46" s="16"/>
      <c r="C46" s="46" t="s">
        <v>81</v>
      </c>
      <c r="D46" s="67">
        <f>SUM(E46)</f>
        <v>47000</v>
      </c>
      <c r="E46" s="67">
        <f>SUM(E47:E48)</f>
        <v>47000</v>
      </c>
      <c r="F46" s="67">
        <v>0</v>
      </c>
      <c r="G46" s="67">
        <f t="shared" si="4"/>
        <v>52000</v>
      </c>
      <c r="H46" s="67">
        <f>SUM(H47:H48)</f>
        <v>52000</v>
      </c>
      <c r="I46" s="67">
        <v>0</v>
      </c>
    </row>
    <row r="47" spans="1:9" ht="24">
      <c r="A47" s="16"/>
      <c r="B47" s="16"/>
      <c r="C47" s="46" t="s">
        <v>82</v>
      </c>
      <c r="D47" s="67">
        <f>SUM(E47)</f>
        <v>42000</v>
      </c>
      <c r="E47" s="67">
        <v>42000</v>
      </c>
      <c r="F47" s="67">
        <v>0</v>
      </c>
      <c r="G47" s="67">
        <f t="shared" si="4"/>
        <v>52000</v>
      </c>
      <c r="H47" s="67">
        <v>52000</v>
      </c>
      <c r="I47" s="67">
        <v>0</v>
      </c>
    </row>
    <row r="48" spans="1:9" ht="24">
      <c r="A48" s="16"/>
      <c r="B48" s="16"/>
      <c r="C48" s="46" t="s">
        <v>83</v>
      </c>
      <c r="D48" s="67">
        <f>SUM(E48)</f>
        <v>5000</v>
      </c>
      <c r="E48" s="67">
        <v>5000</v>
      </c>
      <c r="F48" s="67">
        <v>0</v>
      </c>
      <c r="G48" s="67">
        <f t="shared" si="4"/>
        <v>0</v>
      </c>
      <c r="H48" s="67">
        <v>0</v>
      </c>
      <c r="I48" s="67">
        <v>0</v>
      </c>
    </row>
    <row r="49" spans="1:255" s="1" customFormat="1" ht="39" customHeight="1">
      <c r="A49" s="16"/>
      <c r="B49" s="33">
        <v>80114</v>
      </c>
      <c r="C49" s="29" t="s">
        <v>49</v>
      </c>
      <c r="D49" s="60">
        <v>0</v>
      </c>
      <c r="E49" s="60">
        <v>0</v>
      </c>
      <c r="F49" s="60">
        <v>0</v>
      </c>
      <c r="G49" s="69">
        <f t="shared" si="4"/>
        <v>33300</v>
      </c>
      <c r="H49" s="70">
        <f>SUM(H51)</f>
        <v>33300</v>
      </c>
      <c r="I49" s="67">
        <v>0</v>
      </c>
      <c r="S49" s="44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4"/>
    </row>
    <row r="50" spans="1:255" s="1" customFormat="1" ht="22.5" customHeight="1">
      <c r="A50" s="16"/>
      <c r="B50" s="33"/>
      <c r="C50" s="46" t="s">
        <v>81</v>
      </c>
      <c r="D50" s="68">
        <v>0</v>
      </c>
      <c r="E50" s="68">
        <v>0</v>
      </c>
      <c r="F50" s="68">
        <v>0</v>
      </c>
      <c r="G50" s="67">
        <f t="shared" si="4"/>
        <v>33300</v>
      </c>
      <c r="H50" s="67">
        <f>SUM(H49)</f>
        <v>33300</v>
      </c>
      <c r="I50" s="67">
        <v>0</v>
      </c>
      <c r="J50" s="59"/>
      <c r="K50" s="59"/>
      <c r="L50" s="59"/>
      <c r="M50" s="59"/>
      <c r="N50" s="59"/>
      <c r="O50" s="59"/>
      <c r="P50" s="59"/>
      <c r="Q50" s="59"/>
      <c r="R50" s="59"/>
      <c r="S50" s="58">
        <f aca="true" t="shared" si="5" ref="S50:CD50">SUM(S51:S64)</f>
        <v>0</v>
      </c>
      <c r="T50" s="21">
        <f t="shared" si="5"/>
        <v>0</v>
      </c>
      <c r="U50" s="21">
        <f t="shared" si="5"/>
        <v>0</v>
      </c>
      <c r="V50" s="21">
        <f t="shared" si="5"/>
        <v>0</v>
      </c>
      <c r="W50" s="21">
        <f t="shared" si="5"/>
        <v>0</v>
      </c>
      <c r="X50" s="21">
        <f t="shared" si="5"/>
        <v>0</v>
      </c>
      <c r="Y50" s="21">
        <f t="shared" si="5"/>
        <v>0</v>
      </c>
      <c r="Z50" s="21">
        <f t="shared" si="5"/>
        <v>0</v>
      </c>
      <c r="AA50" s="21">
        <f t="shared" si="5"/>
        <v>0</v>
      </c>
      <c r="AB50" s="21">
        <f t="shared" si="5"/>
        <v>0</v>
      </c>
      <c r="AC50" s="21">
        <f t="shared" si="5"/>
        <v>0</v>
      </c>
      <c r="AD50" s="21">
        <f t="shared" si="5"/>
        <v>0</v>
      </c>
      <c r="AE50" s="21">
        <f t="shared" si="5"/>
        <v>0</v>
      </c>
      <c r="AF50" s="21">
        <f t="shared" si="5"/>
        <v>0</v>
      </c>
      <c r="AG50" s="21">
        <f t="shared" si="5"/>
        <v>0</v>
      </c>
      <c r="AH50" s="21">
        <f t="shared" si="5"/>
        <v>0</v>
      </c>
      <c r="AI50" s="21">
        <f t="shared" si="5"/>
        <v>0</v>
      </c>
      <c r="AJ50" s="21">
        <f t="shared" si="5"/>
        <v>0</v>
      </c>
      <c r="AK50" s="21">
        <f t="shared" si="5"/>
        <v>0</v>
      </c>
      <c r="AL50" s="21">
        <f t="shared" si="5"/>
        <v>0</v>
      </c>
      <c r="AM50" s="21">
        <f t="shared" si="5"/>
        <v>0</v>
      </c>
      <c r="AN50" s="21">
        <f t="shared" si="5"/>
        <v>0</v>
      </c>
      <c r="AO50" s="21">
        <f t="shared" si="5"/>
        <v>0</v>
      </c>
      <c r="AP50" s="21">
        <f t="shared" si="5"/>
        <v>0</v>
      </c>
      <c r="AQ50" s="21">
        <f t="shared" si="5"/>
        <v>0</v>
      </c>
      <c r="AR50" s="21">
        <f t="shared" si="5"/>
        <v>0</v>
      </c>
      <c r="AS50" s="21">
        <f t="shared" si="5"/>
        <v>0</v>
      </c>
      <c r="AT50" s="21">
        <f t="shared" si="5"/>
        <v>0</v>
      </c>
      <c r="AU50" s="21">
        <f t="shared" si="5"/>
        <v>0</v>
      </c>
      <c r="AV50" s="21">
        <f t="shared" si="5"/>
        <v>0</v>
      </c>
      <c r="AW50" s="21">
        <f t="shared" si="5"/>
        <v>0</v>
      </c>
      <c r="AX50" s="21">
        <f t="shared" si="5"/>
        <v>0</v>
      </c>
      <c r="AY50" s="21">
        <f t="shared" si="5"/>
        <v>0</v>
      </c>
      <c r="AZ50" s="21">
        <f t="shared" si="5"/>
        <v>0</v>
      </c>
      <c r="BA50" s="21">
        <f t="shared" si="5"/>
        <v>0</v>
      </c>
      <c r="BB50" s="21">
        <f t="shared" si="5"/>
        <v>0</v>
      </c>
      <c r="BC50" s="21">
        <f t="shared" si="5"/>
        <v>0</v>
      </c>
      <c r="BD50" s="21">
        <f t="shared" si="5"/>
        <v>0</v>
      </c>
      <c r="BE50" s="21">
        <f t="shared" si="5"/>
        <v>0</v>
      </c>
      <c r="BF50" s="21">
        <f t="shared" si="5"/>
        <v>0</v>
      </c>
      <c r="BG50" s="21">
        <f t="shared" si="5"/>
        <v>0</v>
      </c>
      <c r="BH50" s="21">
        <f t="shared" si="5"/>
        <v>0</v>
      </c>
      <c r="BI50" s="21">
        <f t="shared" si="5"/>
        <v>0</v>
      </c>
      <c r="BJ50" s="21">
        <f t="shared" si="5"/>
        <v>0</v>
      </c>
      <c r="BK50" s="21">
        <f t="shared" si="5"/>
        <v>0</v>
      </c>
      <c r="BL50" s="21">
        <f t="shared" si="5"/>
        <v>0</v>
      </c>
      <c r="BM50" s="21">
        <f t="shared" si="5"/>
        <v>0</v>
      </c>
      <c r="BN50" s="21">
        <f t="shared" si="5"/>
        <v>0</v>
      </c>
      <c r="BO50" s="21">
        <f t="shared" si="5"/>
        <v>0</v>
      </c>
      <c r="BP50" s="21">
        <f t="shared" si="5"/>
        <v>0</v>
      </c>
      <c r="BQ50" s="21">
        <f t="shared" si="5"/>
        <v>0</v>
      </c>
      <c r="BR50" s="21">
        <f t="shared" si="5"/>
        <v>0</v>
      </c>
      <c r="BS50" s="21">
        <f t="shared" si="5"/>
        <v>0</v>
      </c>
      <c r="BT50" s="21">
        <f t="shared" si="5"/>
        <v>0</v>
      </c>
      <c r="BU50" s="21">
        <f t="shared" si="5"/>
        <v>0</v>
      </c>
      <c r="BV50" s="21">
        <f t="shared" si="5"/>
        <v>0</v>
      </c>
      <c r="BW50" s="21">
        <f t="shared" si="5"/>
        <v>0</v>
      </c>
      <c r="BX50" s="21">
        <f t="shared" si="5"/>
        <v>0</v>
      </c>
      <c r="BY50" s="21">
        <f t="shared" si="5"/>
        <v>0</v>
      </c>
      <c r="BZ50" s="21">
        <f t="shared" si="5"/>
        <v>0</v>
      </c>
      <c r="CA50" s="21">
        <f t="shared" si="5"/>
        <v>0</v>
      </c>
      <c r="CB50" s="21">
        <f t="shared" si="5"/>
        <v>0</v>
      </c>
      <c r="CC50" s="21">
        <f t="shared" si="5"/>
        <v>0</v>
      </c>
      <c r="CD50" s="21">
        <f t="shared" si="5"/>
        <v>0</v>
      </c>
      <c r="CE50" s="21">
        <f aca="true" t="shared" si="6" ref="CE50:EP50">SUM(CE51:CE64)</f>
        <v>0</v>
      </c>
      <c r="CF50" s="21">
        <f t="shared" si="6"/>
        <v>0</v>
      </c>
      <c r="CG50" s="21">
        <f t="shared" si="6"/>
        <v>0</v>
      </c>
      <c r="CH50" s="21">
        <f t="shared" si="6"/>
        <v>0</v>
      </c>
      <c r="CI50" s="21">
        <f t="shared" si="6"/>
        <v>0</v>
      </c>
      <c r="CJ50" s="21">
        <f t="shared" si="6"/>
        <v>0</v>
      </c>
      <c r="CK50" s="21">
        <f t="shared" si="6"/>
        <v>0</v>
      </c>
      <c r="CL50" s="21">
        <f t="shared" si="6"/>
        <v>0</v>
      </c>
      <c r="CM50" s="21">
        <f t="shared" si="6"/>
        <v>0</v>
      </c>
      <c r="CN50" s="21">
        <f t="shared" si="6"/>
        <v>0</v>
      </c>
      <c r="CO50" s="21">
        <f t="shared" si="6"/>
        <v>0</v>
      </c>
      <c r="CP50" s="21">
        <f t="shared" si="6"/>
        <v>0</v>
      </c>
      <c r="CQ50" s="21">
        <f t="shared" si="6"/>
        <v>0</v>
      </c>
      <c r="CR50" s="21">
        <f t="shared" si="6"/>
        <v>0</v>
      </c>
      <c r="CS50" s="21">
        <f t="shared" si="6"/>
        <v>0</v>
      </c>
      <c r="CT50" s="21">
        <f t="shared" si="6"/>
        <v>0</v>
      </c>
      <c r="CU50" s="21">
        <f t="shared" si="6"/>
        <v>0</v>
      </c>
      <c r="CV50" s="21">
        <f t="shared" si="6"/>
        <v>0</v>
      </c>
      <c r="CW50" s="21">
        <f t="shared" si="6"/>
        <v>0</v>
      </c>
      <c r="CX50" s="21">
        <f t="shared" si="6"/>
        <v>0</v>
      </c>
      <c r="CY50" s="21">
        <f t="shared" si="6"/>
        <v>0</v>
      </c>
      <c r="CZ50" s="21">
        <f t="shared" si="6"/>
        <v>0</v>
      </c>
      <c r="DA50" s="21">
        <f t="shared" si="6"/>
        <v>0</v>
      </c>
      <c r="DB50" s="21">
        <f t="shared" si="6"/>
        <v>0</v>
      </c>
      <c r="DC50" s="21">
        <f t="shared" si="6"/>
        <v>0</v>
      </c>
      <c r="DD50" s="21">
        <f t="shared" si="6"/>
        <v>0</v>
      </c>
      <c r="DE50" s="21">
        <f t="shared" si="6"/>
        <v>0</v>
      </c>
      <c r="DF50" s="21">
        <f t="shared" si="6"/>
        <v>0</v>
      </c>
      <c r="DG50" s="21">
        <f t="shared" si="6"/>
        <v>0</v>
      </c>
      <c r="DH50" s="21">
        <f t="shared" si="6"/>
        <v>0</v>
      </c>
      <c r="DI50" s="21">
        <f t="shared" si="6"/>
        <v>0</v>
      </c>
      <c r="DJ50" s="21">
        <f t="shared" si="6"/>
        <v>0</v>
      </c>
      <c r="DK50" s="21">
        <f t="shared" si="6"/>
        <v>0</v>
      </c>
      <c r="DL50" s="21">
        <f t="shared" si="6"/>
        <v>0</v>
      </c>
      <c r="DM50" s="21">
        <f t="shared" si="6"/>
        <v>0</v>
      </c>
      <c r="DN50" s="21">
        <f t="shared" si="6"/>
        <v>0</v>
      </c>
      <c r="DO50" s="21">
        <f t="shared" si="6"/>
        <v>0</v>
      </c>
      <c r="DP50" s="21">
        <f t="shared" si="6"/>
        <v>0</v>
      </c>
      <c r="DQ50" s="21">
        <f t="shared" si="6"/>
        <v>0</v>
      </c>
      <c r="DR50" s="21">
        <f t="shared" si="6"/>
        <v>0</v>
      </c>
      <c r="DS50" s="21">
        <f t="shared" si="6"/>
        <v>0</v>
      </c>
      <c r="DT50" s="21">
        <f t="shared" si="6"/>
        <v>0</v>
      </c>
      <c r="DU50" s="21">
        <f t="shared" si="6"/>
        <v>0</v>
      </c>
      <c r="DV50" s="21">
        <f t="shared" si="6"/>
        <v>0</v>
      </c>
      <c r="DW50" s="21">
        <f t="shared" si="6"/>
        <v>0</v>
      </c>
      <c r="DX50" s="21">
        <f t="shared" si="6"/>
        <v>0</v>
      </c>
      <c r="DY50" s="21">
        <f t="shared" si="6"/>
        <v>0</v>
      </c>
      <c r="DZ50" s="21">
        <f t="shared" si="6"/>
        <v>0</v>
      </c>
      <c r="EA50" s="21">
        <f t="shared" si="6"/>
        <v>0</v>
      </c>
      <c r="EB50" s="21">
        <f t="shared" si="6"/>
        <v>0</v>
      </c>
      <c r="EC50" s="21">
        <f t="shared" si="6"/>
        <v>0</v>
      </c>
      <c r="ED50" s="21">
        <f t="shared" si="6"/>
        <v>0</v>
      </c>
      <c r="EE50" s="21">
        <f t="shared" si="6"/>
        <v>0</v>
      </c>
      <c r="EF50" s="21">
        <f t="shared" si="6"/>
        <v>0</v>
      </c>
      <c r="EG50" s="21">
        <f t="shared" si="6"/>
        <v>0</v>
      </c>
      <c r="EH50" s="21">
        <f t="shared" si="6"/>
        <v>0</v>
      </c>
      <c r="EI50" s="21">
        <f t="shared" si="6"/>
        <v>0</v>
      </c>
      <c r="EJ50" s="21">
        <f t="shared" si="6"/>
        <v>0</v>
      </c>
      <c r="EK50" s="21">
        <f t="shared" si="6"/>
        <v>0</v>
      </c>
      <c r="EL50" s="21">
        <f t="shared" si="6"/>
        <v>0</v>
      </c>
      <c r="EM50" s="21">
        <f t="shared" si="6"/>
        <v>0</v>
      </c>
      <c r="EN50" s="21">
        <f t="shared" si="6"/>
        <v>0</v>
      </c>
      <c r="EO50" s="21">
        <f t="shared" si="6"/>
        <v>0</v>
      </c>
      <c r="EP50" s="21">
        <f t="shared" si="6"/>
        <v>0</v>
      </c>
      <c r="EQ50" s="21">
        <f aca="true" t="shared" si="7" ref="EQ50:HB50">SUM(EQ51:EQ64)</f>
        <v>0</v>
      </c>
      <c r="ER50" s="21">
        <f t="shared" si="7"/>
        <v>0</v>
      </c>
      <c r="ES50" s="21">
        <f t="shared" si="7"/>
        <v>0</v>
      </c>
      <c r="ET50" s="21">
        <f t="shared" si="7"/>
        <v>0</v>
      </c>
      <c r="EU50" s="21">
        <f t="shared" si="7"/>
        <v>0</v>
      </c>
      <c r="EV50" s="21">
        <f t="shared" si="7"/>
        <v>0</v>
      </c>
      <c r="EW50" s="21">
        <f t="shared" si="7"/>
        <v>0</v>
      </c>
      <c r="EX50" s="21">
        <f t="shared" si="7"/>
        <v>0</v>
      </c>
      <c r="EY50" s="21">
        <f t="shared" si="7"/>
        <v>0</v>
      </c>
      <c r="EZ50" s="21">
        <f t="shared" si="7"/>
        <v>0</v>
      </c>
      <c r="FA50" s="21">
        <f t="shared" si="7"/>
        <v>0</v>
      </c>
      <c r="FB50" s="21">
        <f t="shared" si="7"/>
        <v>0</v>
      </c>
      <c r="FC50" s="21">
        <f t="shared" si="7"/>
        <v>0</v>
      </c>
      <c r="FD50" s="21">
        <f t="shared" si="7"/>
        <v>0</v>
      </c>
      <c r="FE50" s="21">
        <f t="shared" si="7"/>
        <v>0</v>
      </c>
      <c r="FF50" s="21">
        <f t="shared" si="7"/>
        <v>0</v>
      </c>
      <c r="FG50" s="21">
        <f t="shared" si="7"/>
        <v>0</v>
      </c>
      <c r="FH50" s="21">
        <f t="shared" si="7"/>
        <v>0</v>
      </c>
      <c r="FI50" s="21">
        <f t="shared" si="7"/>
        <v>0</v>
      </c>
      <c r="FJ50" s="21">
        <f t="shared" si="7"/>
        <v>0</v>
      </c>
      <c r="FK50" s="21">
        <f t="shared" si="7"/>
        <v>0</v>
      </c>
      <c r="FL50" s="21">
        <f t="shared" si="7"/>
        <v>0</v>
      </c>
      <c r="FM50" s="21">
        <f t="shared" si="7"/>
        <v>0</v>
      </c>
      <c r="FN50" s="21">
        <f t="shared" si="7"/>
        <v>0</v>
      </c>
      <c r="FO50" s="21">
        <f t="shared" si="7"/>
        <v>0</v>
      </c>
      <c r="FP50" s="21">
        <f t="shared" si="7"/>
        <v>0</v>
      </c>
      <c r="FQ50" s="21">
        <f t="shared" si="7"/>
        <v>0</v>
      </c>
      <c r="FR50" s="21">
        <f t="shared" si="7"/>
        <v>0</v>
      </c>
      <c r="FS50" s="21">
        <f t="shared" si="7"/>
        <v>0</v>
      </c>
      <c r="FT50" s="21">
        <f t="shared" si="7"/>
        <v>0</v>
      </c>
      <c r="FU50" s="21">
        <f t="shared" si="7"/>
        <v>0</v>
      </c>
      <c r="FV50" s="21">
        <f t="shared" si="7"/>
        <v>0</v>
      </c>
      <c r="FW50" s="21">
        <f t="shared" si="7"/>
        <v>0</v>
      </c>
      <c r="FX50" s="21">
        <f t="shared" si="7"/>
        <v>0</v>
      </c>
      <c r="FY50" s="21">
        <f t="shared" si="7"/>
        <v>0</v>
      </c>
      <c r="FZ50" s="21">
        <f t="shared" si="7"/>
        <v>0</v>
      </c>
      <c r="GA50" s="21">
        <f t="shared" si="7"/>
        <v>0</v>
      </c>
      <c r="GB50" s="21">
        <f t="shared" si="7"/>
        <v>0</v>
      </c>
      <c r="GC50" s="21">
        <f t="shared" si="7"/>
        <v>0</v>
      </c>
      <c r="GD50" s="21">
        <f t="shared" si="7"/>
        <v>0</v>
      </c>
      <c r="GE50" s="21">
        <f t="shared" si="7"/>
        <v>0</v>
      </c>
      <c r="GF50" s="21">
        <f t="shared" si="7"/>
        <v>0</v>
      </c>
      <c r="GG50" s="21">
        <f t="shared" si="7"/>
        <v>0</v>
      </c>
      <c r="GH50" s="21">
        <f t="shared" si="7"/>
        <v>0</v>
      </c>
      <c r="GI50" s="21">
        <f t="shared" si="7"/>
        <v>0</v>
      </c>
      <c r="GJ50" s="21">
        <f t="shared" si="7"/>
        <v>0</v>
      </c>
      <c r="GK50" s="21">
        <f t="shared" si="7"/>
        <v>0</v>
      </c>
      <c r="GL50" s="21">
        <f t="shared" si="7"/>
        <v>0</v>
      </c>
      <c r="GM50" s="21">
        <f t="shared" si="7"/>
        <v>0</v>
      </c>
      <c r="GN50" s="21">
        <f t="shared" si="7"/>
        <v>0</v>
      </c>
      <c r="GO50" s="21">
        <f t="shared" si="7"/>
        <v>0</v>
      </c>
      <c r="GP50" s="21">
        <f t="shared" si="7"/>
        <v>0</v>
      </c>
      <c r="GQ50" s="21">
        <f t="shared" si="7"/>
        <v>0</v>
      </c>
      <c r="GR50" s="21">
        <f t="shared" si="7"/>
        <v>0</v>
      </c>
      <c r="GS50" s="21">
        <f t="shared" si="7"/>
        <v>0</v>
      </c>
      <c r="GT50" s="21">
        <f t="shared" si="7"/>
        <v>0</v>
      </c>
      <c r="GU50" s="21">
        <f t="shared" si="7"/>
        <v>0</v>
      </c>
      <c r="GV50" s="21">
        <f t="shared" si="7"/>
        <v>0</v>
      </c>
      <c r="GW50" s="21">
        <f t="shared" si="7"/>
        <v>0</v>
      </c>
      <c r="GX50" s="21">
        <f t="shared" si="7"/>
        <v>0</v>
      </c>
      <c r="GY50" s="21">
        <f t="shared" si="7"/>
        <v>0</v>
      </c>
      <c r="GZ50" s="21">
        <f t="shared" si="7"/>
        <v>0</v>
      </c>
      <c r="HA50" s="21">
        <f t="shared" si="7"/>
        <v>0</v>
      </c>
      <c r="HB50" s="21">
        <f t="shared" si="7"/>
        <v>0</v>
      </c>
      <c r="HC50" s="21">
        <f aca="true" t="shared" si="8" ref="HC50:IU50">SUM(HC51:HC64)</f>
        <v>0</v>
      </c>
      <c r="HD50" s="21">
        <f t="shared" si="8"/>
        <v>0</v>
      </c>
      <c r="HE50" s="21">
        <f t="shared" si="8"/>
        <v>0</v>
      </c>
      <c r="HF50" s="21">
        <f t="shared" si="8"/>
        <v>0</v>
      </c>
      <c r="HG50" s="21">
        <f t="shared" si="8"/>
        <v>0</v>
      </c>
      <c r="HH50" s="21">
        <f t="shared" si="8"/>
        <v>0</v>
      </c>
      <c r="HI50" s="21">
        <f t="shared" si="8"/>
        <v>0</v>
      </c>
      <c r="HJ50" s="21">
        <f t="shared" si="8"/>
        <v>0</v>
      </c>
      <c r="HK50" s="21">
        <f t="shared" si="8"/>
        <v>0</v>
      </c>
      <c r="HL50" s="21">
        <f t="shared" si="8"/>
        <v>0</v>
      </c>
      <c r="HM50" s="21">
        <f t="shared" si="8"/>
        <v>0</v>
      </c>
      <c r="HN50" s="21">
        <f t="shared" si="8"/>
        <v>0</v>
      </c>
      <c r="HO50" s="21">
        <f t="shared" si="8"/>
        <v>0</v>
      </c>
      <c r="HP50" s="21">
        <f t="shared" si="8"/>
        <v>0</v>
      </c>
      <c r="HQ50" s="21">
        <f t="shared" si="8"/>
        <v>0</v>
      </c>
      <c r="HR50" s="21">
        <f t="shared" si="8"/>
        <v>0</v>
      </c>
      <c r="HS50" s="21">
        <f t="shared" si="8"/>
        <v>0</v>
      </c>
      <c r="HT50" s="21">
        <f t="shared" si="8"/>
        <v>0</v>
      </c>
      <c r="HU50" s="21">
        <f t="shared" si="8"/>
        <v>0</v>
      </c>
      <c r="HV50" s="21">
        <f t="shared" si="8"/>
        <v>0</v>
      </c>
      <c r="HW50" s="21">
        <f t="shared" si="8"/>
        <v>0</v>
      </c>
      <c r="HX50" s="21">
        <f t="shared" si="8"/>
        <v>0</v>
      </c>
      <c r="HY50" s="21">
        <f t="shared" si="8"/>
        <v>0</v>
      </c>
      <c r="HZ50" s="21">
        <f t="shared" si="8"/>
        <v>0</v>
      </c>
      <c r="IA50" s="21">
        <f t="shared" si="8"/>
        <v>0</v>
      </c>
      <c r="IB50" s="21">
        <f t="shared" si="8"/>
        <v>0</v>
      </c>
      <c r="IC50" s="21">
        <f t="shared" si="8"/>
        <v>0</v>
      </c>
      <c r="ID50" s="21">
        <f t="shared" si="8"/>
        <v>0</v>
      </c>
      <c r="IE50" s="21">
        <f t="shared" si="8"/>
        <v>0</v>
      </c>
      <c r="IF50" s="21">
        <f t="shared" si="8"/>
        <v>0</v>
      </c>
      <c r="IG50" s="21">
        <f t="shared" si="8"/>
        <v>0</v>
      </c>
      <c r="IH50" s="21">
        <f t="shared" si="8"/>
        <v>0</v>
      </c>
      <c r="II50" s="21">
        <f t="shared" si="8"/>
        <v>0</v>
      </c>
      <c r="IJ50" s="21">
        <f t="shared" si="8"/>
        <v>0</v>
      </c>
      <c r="IK50" s="21">
        <f t="shared" si="8"/>
        <v>0</v>
      </c>
      <c r="IL50" s="21">
        <f t="shared" si="8"/>
        <v>0</v>
      </c>
      <c r="IM50" s="21">
        <f t="shared" si="8"/>
        <v>0</v>
      </c>
      <c r="IN50" s="21">
        <f t="shared" si="8"/>
        <v>0</v>
      </c>
      <c r="IO50" s="21">
        <f t="shared" si="8"/>
        <v>0</v>
      </c>
      <c r="IP50" s="21">
        <f t="shared" si="8"/>
        <v>0</v>
      </c>
      <c r="IQ50" s="21">
        <f t="shared" si="8"/>
        <v>0</v>
      </c>
      <c r="IR50" s="21">
        <f t="shared" si="8"/>
        <v>0</v>
      </c>
      <c r="IS50" s="21">
        <f t="shared" si="8"/>
        <v>0</v>
      </c>
      <c r="IT50" s="21">
        <f t="shared" si="8"/>
        <v>0</v>
      </c>
      <c r="IU50" s="21">
        <f t="shared" si="8"/>
        <v>0</v>
      </c>
    </row>
    <row r="51" spans="1:255" s="1" customFormat="1" ht="26.25" customHeight="1">
      <c r="A51" s="16"/>
      <c r="B51" s="33"/>
      <c r="C51" s="46" t="s">
        <v>82</v>
      </c>
      <c r="D51" s="68">
        <v>0</v>
      </c>
      <c r="E51" s="68">
        <v>0</v>
      </c>
      <c r="F51" s="68">
        <v>0</v>
      </c>
      <c r="G51" s="70">
        <f t="shared" si="4"/>
        <v>33300</v>
      </c>
      <c r="H51" s="70">
        <v>33300</v>
      </c>
      <c r="I51" s="67">
        <v>0</v>
      </c>
      <c r="S51" s="44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4"/>
    </row>
    <row r="52" spans="1:9" s="1" customFormat="1" ht="12.75" customHeight="1">
      <c r="A52" s="17"/>
      <c r="B52" s="33">
        <v>80120</v>
      </c>
      <c r="C52" s="29" t="s">
        <v>50</v>
      </c>
      <c r="D52" s="36">
        <f>SUM(F52+E52)</f>
        <v>24000</v>
      </c>
      <c r="E52" s="68">
        <f>SUM(E53)</f>
        <v>24000</v>
      </c>
      <c r="F52" s="68">
        <v>0</v>
      </c>
      <c r="G52" s="69">
        <v>0</v>
      </c>
      <c r="H52" s="70">
        <v>0</v>
      </c>
      <c r="I52" s="70">
        <v>0</v>
      </c>
    </row>
    <row r="53" spans="1:9" s="1" customFormat="1" ht="24.75" customHeight="1">
      <c r="A53" s="17"/>
      <c r="B53" s="33"/>
      <c r="C53" s="46" t="s">
        <v>81</v>
      </c>
      <c r="D53" s="68">
        <f>SUM(E53)</f>
        <v>24000</v>
      </c>
      <c r="E53" s="68">
        <f>SUM(E54)</f>
        <v>24000</v>
      </c>
      <c r="F53" s="68">
        <v>0</v>
      </c>
      <c r="G53" s="68">
        <v>0</v>
      </c>
      <c r="H53" s="68">
        <v>0</v>
      </c>
      <c r="I53" s="68">
        <v>0</v>
      </c>
    </row>
    <row r="54" spans="1:9" s="1" customFormat="1" ht="26.25" customHeight="1">
      <c r="A54" s="17"/>
      <c r="B54" s="33"/>
      <c r="C54" s="46" t="s">
        <v>82</v>
      </c>
      <c r="D54" s="68">
        <f>SUM(E54)</f>
        <v>24000</v>
      </c>
      <c r="E54" s="68">
        <v>24000</v>
      </c>
      <c r="F54" s="68">
        <v>0</v>
      </c>
      <c r="G54" s="68">
        <v>0</v>
      </c>
      <c r="H54" s="68">
        <v>0</v>
      </c>
      <c r="I54" s="68">
        <v>0</v>
      </c>
    </row>
    <row r="55" spans="1:9" ht="15" customHeight="1">
      <c r="A55" s="88" t="s">
        <v>19</v>
      </c>
      <c r="B55" s="89"/>
      <c r="C55" s="90"/>
      <c r="D55" s="60">
        <f>SUM(F55+E55)</f>
        <v>276800</v>
      </c>
      <c r="E55" s="60">
        <f>SUM(E31+E35+E39+E45+E49+E52)</f>
        <v>220500</v>
      </c>
      <c r="F55" s="60">
        <f>SUM(F31+F35+F39+F45+F49+F52)</f>
        <v>56300</v>
      </c>
      <c r="G55" s="60">
        <f>SUM(I55+H55)</f>
        <v>167000</v>
      </c>
      <c r="H55" s="60">
        <f>SUM(H31+H35+H39+H45+H49+H52)</f>
        <v>167000</v>
      </c>
      <c r="I55" s="60">
        <f>SUM(I39)</f>
        <v>0</v>
      </c>
    </row>
    <row r="56" spans="1:9" ht="12.75">
      <c r="A56" s="22">
        <v>852</v>
      </c>
      <c r="B56" s="33">
        <v>85202</v>
      </c>
      <c r="C56" s="48" t="s">
        <v>55</v>
      </c>
      <c r="D56" s="60">
        <f>SUM(F56)</f>
        <v>20000</v>
      </c>
      <c r="E56" s="60">
        <v>0</v>
      </c>
      <c r="F56" s="67">
        <f>SUM(F57)</f>
        <v>20000</v>
      </c>
      <c r="G56" s="60">
        <v>0</v>
      </c>
      <c r="H56" s="67">
        <v>0</v>
      </c>
      <c r="I56" s="67">
        <v>0</v>
      </c>
    </row>
    <row r="57" spans="1:9" ht="96">
      <c r="A57" s="16"/>
      <c r="B57" s="16"/>
      <c r="C57" s="46" t="s">
        <v>116</v>
      </c>
      <c r="D57" s="67">
        <f>SUM(E57+F57)</f>
        <v>20000</v>
      </c>
      <c r="E57" s="67">
        <v>0</v>
      </c>
      <c r="F57" s="67">
        <v>20000</v>
      </c>
      <c r="G57" s="60">
        <f>SUM(H57+I57)</f>
        <v>0</v>
      </c>
      <c r="H57" s="67">
        <v>0</v>
      </c>
      <c r="I57" s="67">
        <v>0</v>
      </c>
    </row>
    <row r="58" spans="1:9" s="63" customFormat="1" ht="14.25" customHeight="1">
      <c r="A58" s="88" t="s">
        <v>21</v>
      </c>
      <c r="B58" s="89"/>
      <c r="C58" s="91"/>
      <c r="D58" s="60">
        <f>SUM(D56)</f>
        <v>20000</v>
      </c>
      <c r="E58" s="60">
        <v>0</v>
      </c>
      <c r="F58" s="60">
        <f>SUM(F56)</f>
        <v>20000</v>
      </c>
      <c r="G58" s="60">
        <f>SUM(H58+I58)</f>
        <v>0</v>
      </c>
      <c r="H58" s="60">
        <f>SUM(I58+J58)</f>
        <v>0</v>
      </c>
      <c r="I58" s="60">
        <f>SUM(J58+K58)</f>
        <v>0</v>
      </c>
    </row>
    <row r="59" spans="1:9" ht="13.5" customHeight="1">
      <c r="A59" s="61">
        <v>854</v>
      </c>
      <c r="B59" s="39">
        <v>85401</v>
      </c>
      <c r="C59" s="29" t="s">
        <v>79</v>
      </c>
      <c r="D59" s="60">
        <f>SUM(E60)</f>
        <v>19000</v>
      </c>
      <c r="E59" s="67">
        <f>SUM(E60)</f>
        <v>19000</v>
      </c>
      <c r="F59" s="67">
        <v>0</v>
      </c>
      <c r="G59" s="60">
        <f>SUM(I59+H59)</f>
        <v>1000</v>
      </c>
      <c r="H59" s="67">
        <f>SUM(H60)</f>
        <v>1000</v>
      </c>
      <c r="I59" s="67">
        <v>0</v>
      </c>
    </row>
    <row r="60" spans="1:9" ht="22.5" customHeight="1">
      <c r="A60" s="22"/>
      <c r="B60" s="39"/>
      <c r="C60" s="46" t="s">
        <v>81</v>
      </c>
      <c r="D60" s="67">
        <f>SUM(E60)</f>
        <v>19000</v>
      </c>
      <c r="E60" s="67">
        <f>SUM(E61:E62)</f>
        <v>19000</v>
      </c>
      <c r="F60" s="67">
        <v>0</v>
      </c>
      <c r="G60" s="67">
        <f>SUM(H60)</f>
        <v>1000</v>
      </c>
      <c r="H60" s="67">
        <f>SUM(H61:H62)</f>
        <v>1000</v>
      </c>
      <c r="I60" s="67">
        <v>0</v>
      </c>
    </row>
    <row r="61" spans="1:9" ht="22.5" customHeight="1">
      <c r="A61" s="22"/>
      <c r="B61" s="39"/>
      <c r="C61" s="46" t="s">
        <v>82</v>
      </c>
      <c r="D61" s="67">
        <f>SUM(E61)</f>
        <v>16000</v>
      </c>
      <c r="E61" s="67">
        <v>16000</v>
      </c>
      <c r="F61" s="67">
        <v>0</v>
      </c>
      <c r="G61" s="67">
        <v>0</v>
      </c>
      <c r="H61" s="67">
        <v>0</v>
      </c>
      <c r="I61" s="67">
        <v>0</v>
      </c>
    </row>
    <row r="62" spans="1:9" ht="26.25" customHeight="1">
      <c r="A62" s="22"/>
      <c r="B62" s="39"/>
      <c r="C62" s="46" t="s">
        <v>83</v>
      </c>
      <c r="D62" s="67">
        <f>SUM(E62)</f>
        <v>3000</v>
      </c>
      <c r="E62" s="67">
        <v>3000</v>
      </c>
      <c r="F62" s="67">
        <v>0</v>
      </c>
      <c r="G62" s="67">
        <f>SUM(H62)</f>
        <v>1000</v>
      </c>
      <c r="H62" s="67">
        <v>1000</v>
      </c>
      <c r="I62" s="67">
        <v>0</v>
      </c>
    </row>
    <row r="63" spans="1:9" ht="15" customHeight="1">
      <c r="A63" s="88" t="s">
        <v>22</v>
      </c>
      <c r="B63" s="89"/>
      <c r="C63" s="90"/>
      <c r="D63" s="60">
        <f>SUM(E63+F63)</f>
        <v>19000</v>
      </c>
      <c r="E63" s="60">
        <f>SUM(E59)</f>
        <v>19000</v>
      </c>
      <c r="F63" s="36">
        <v>0</v>
      </c>
      <c r="G63" s="60">
        <f>SUM(I63+H63)</f>
        <v>1000</v>
      </c>
      <c r="H63" s="60">
        <f>SUM(H59)</f>
        <v>1000</v>
      </c>
      <c r="I63" s="60">
        <f>SUM(J63+K63)</f>
        <v>0</v>
      </c>
    </row>
    <row r="64" spans="1:9" ht="24" customHeight="1">
      <c r="A64" s="51">
        <v>900</v>
      </c>
      <c r="B64" s="39">
        <v>90015</v>
      </c>
      <c r="C64" s="29" t="s">
        <v>64</v>
      </c>
      <c r="D64" s="60">
        <f>SUM(E64:F64)</f>
        <v>11800</v>
      </c>
      <c r="E64" s="70">
        <v>0</v>
      </c>
      <c r="F64" s="70">
        <f>SUM(F65)</f>
        <v>11800</v>
      </c>
      <c r="G64" s="60">
        <f>SUM(H64)</f>
        <v>0</v>
      </c>
      <c r="H64" s="67">
        <v>0</v>
      </c>
      <c r="I64" s="67">
        <v>0</v>
      </c>
    </row>
    <row r="65" spans="1:9" ht="96">
      <c r="A65" s="29"/>
      <c r="B65" s="29"/>
      <c r="C65" s="46" t="s">
        <v>116</v>
      </c>
      <c r="D65" s="67">
        <f>SUM(F65)</f>
        <v>11800</v>
      </c>
      <c r="E65" s="67">
        <v>0</v>
      </c>
      <c r="F65" s="67">
        <v>11800</v>
      </c>
      <c r="G65" s="60">
        <f>SUM(H65)</f>
        <v>0</v>
      </c>
      <c r="H65" s="67">
        <f>SUM(I65)</f>
        <v>0</v>
      </c>
      <c r="I65" s="67">
        <f>SUM(J65)</f>
        <v>0</v>
      </c>
    </row>
    <row r="66" spans="1:9" ht="24" customHeight="1">
      <c r="A66" s="93" t="s">
        <v>113</v>
      </c>
      <c r="B66" s="94"/>
      <c r="C66" s="95"/>
      <c r="D66" s="60">
        <f>SUM(F66)</f>
        <v>11800</v>
      </c>
      <c r="E66" s="60">
        <v>0</v>
      </c>
      <c r="F66" s="60">
        <f>SUM(F64)</f>
        <v>11800</v>
      </c>
      <c r="G66" s="60">
        <f>SUM(G64)</f>
        <v>0</v>
      </c>
      <c r="H66" s="60">
        <f>SUM(H64)</f>
        <v>0</v>
      </c>
      <c r="I66" s="60">
        <f>SUM(I64)</f>
        <v>0</v>
      </c>
    </row>
    <row r="67" spans="1:9" ht="24" customHeight="1">
      <c r="A67" s="39">
        <v>921</v>
      </c>
      <c r="B67" s="39">
        <v>92109</v>
      </c>
      <c r="C67" s="29" t="s">
        <v>65</v>
      </c>
      <c r="D67" s="60">
        <f>SUM(F67+E67)</f>
        <v>20000</v>
      </c>
      <c r="E67" s="67">
        <v>0</v>
      </c>
      <c r="F67" s="67">
        <f>SUM(F68)</f>
        <v>20000</v>
      </c>
      <c r="G67" s="60">
        <f>SUM(H67+I67)</f>
        <v>0</v>
      </c>
      <c r="H67" s="67">
        <f>SUM(H68)</f>
        <v>0</v>
      </c>
      <c r="I67" s="67">
        <f>SUM(J67+K67)</f>
        <v>0</v>
      </c>
    </row>
    <row r="68" spans="1:9" ht="96">
      <c r="A68" s="29"/>
      <c r="B68" s="29"/>
      <c r="C68" s="46" t="s">
        <v>116</v>
      </c>
      <c r="D68" s="67">
        <f>SUM(F68)</f>
        <v>20000</v>
      </c>
      <c r="E68" s="67">
        <v>0</v>
      </c>
      <c r="F68" s="67">
        <v>20000</v>
      </c>
      <c r="G68" s="67">
        <v>0</v>
      </c>
      <c r="H68" s="67">
        <v>0</v>
      </c>
      <c r="I68" s="67">
        <v>0</v>
      </c>
    </row>
    <row r="69" spans="1:9" ht="24" customHeight="1">
      <c r="A69" s="93" t="s">
        <v>24</v>
      </c>
      <c r="B69" s="94"/>
      <c r="C69" s="95"/>
      <c r="D69" s="60">
        <f>SUM(F69)</f>
        <v>20000</v>
      </c>
      <c r="E69" s="60">
        <f>SUM(E66+E57)</f>
        <v>0</v>
      </c>
      <c r="F69" s="60">
        <f>SUM(F67)</f>
        <v>20000</v>
      </c>
      <c r="G69" s="60">
        <f>SUM(H69+I69)</f>
        <v>0</v>
      </c>
      <c r="H69" s="60">
        <f>SUM(H57)</f>
        <v>0</v>
      </c>
      <c r="I69" s="60">
        <f>SUM(J69+K69)</f>
        <v>0</v>
      </c>
    </row>
    <row r="70" spans="1:9" ht="12.75">
      <c r="A70" s="16">
        <v>926</v>
      </c>
      <c r="B70" s="16">
        <v>92601</v>
      </c>
      <c r="C70" s="16" t="s">
        <v>67</v>
      </c>
      <c r="D70" s="60">
        <f>SUM(E70+F70)</f>
        <v>57260</v>
      </c>
      <c r="E70" s="67">
        <v>0</v>
      </c>
      <c r="F70" s="67">
        <f>SUM(F71:F71)</f>
        <v>57260</v>
      </c>
      <c r="G70" s="60">
        <f>SUM(G71:G71)</f>
        <v>0</v>
      </c>
      <c r="H70" s="67">
        <f>SUM(H71:H71)</f>
        <v>0</v>
      </c>
      <c r="I70" s="67">
        <f>SUM(I71:I71)</f>
        <v>0</v>
      </c>
    </row>
    <row r="71" spans="1:9" ht="96">
      <c r="A71" s="16"/>
      <c r="B71" s="16"/>
      <c r="C71" s="46" t="s">
        <v>116</v>
      </c>
      <c r="D71" s="67">
        <f>SUM(E71+F71)</f>
        <v>57260</v>
      </c>
      <c r="E71" s="67">
        <v>0</v>
      </c>
      <c r="F71" s="67">
        <v>57260</v>
      </c>
      <c r="G71" s="67">
        <f>SUM(H71+I71)</f>
        <v>0</v>
      </c>
      <c r="H71" s="67">
        <v>0</v>
      </c>
      <c r="I71" s="67">
        <v>0</v>
      </c>
    </row>
    <row r="72" spans="1:9" ht="24">
      <c r="A72" s="16"/>
      <c r="B72" s="39">
        <v>92605</v>
      </c>
      <c r="C72" s="51" t="s">
        <v>74</v>
      </c>
      <c r="D72" s="60">
        <f aca="true" t="shared" si="9" ref="D72:I72">SUM(D73)</f>
        <v>1357441</v>
      </c>
      <c r="E72" s="67">
        <f t="shared" si="9"/>
        <v>0</v>
      </c>
      <c r="F72" s="67">
        <f t="shared" si="9"/>
        <v>1357441</v>
      </c>
      <c r="G72" s="60">
        <f t="shared" si="9"/>
        <v>1334441</v>
      </c>
      <c r="H72" s="67">
        <f t="shared" si="9"/>
        <v>0</v>
      </c>
      <c r="I72" s="67">
        <f t="shared" si="9"/>
        <v>1334441</v>
      </c>
    </row>
    <row r="73" spans="1:9" ht="96">
      <c r="A73" s="16"/>
      <c r="B73" s="27"/>
      <c r="C73" s="46" t="s">
        <v>116</v>
      </c>
      <c r="D73" s="67">
        <f>SUM(E73+F73)</f>
        <v>1357441</v>
      </c>
      <c r="E73" s="67">
        <v>0</v>
      </c>
      <c r="F73" s="67">
        <v>1357441</v>
      </c>
      <c r="G73" s="67">
        <f>SUM(H73+I73)</f>
        <v>1334441</v>
      </c>
      <c r="H73" s="67">
        <v>0</v>
      </c>
      <c r="I73" s="67">
        <v>1334441</v>
      </c>
    </row>
    <row r="74" spans="1:9" s="63" customFormat="1" ht="12.75">
      <c r="A74" s="88" t="s">
        <v>25</v>
      </c>
      <c r="B74" s="89"/>
      <c r="C74" s="91"/>
      <c r="D74" s="60">
        <f>SUM(D70+D72)</f>
        <v>1414701</v>
      </c>
      <c r="E74" s="60">
        <f>SUM(E70+E72)</f>
        <v>0</v>
      </c>
      <c r="F74" s="60">
        <f>SUM(F70+F72)</f>
        <v>1414701</v>
      </c>
      <c r="G74" s="60">
        <f>SUM(I74)</f>
        <v>1334441</v>
      </c>
      <c r="H74" s="60">
        <v>0</v>
      </c>
      <c r="I74" s="60">
        <f>SUM(I72)</f>
        <v>1334441</v>
      </c>
    </row>
    <row r="75" spans="1:9" ht="12.75">
      <c r="A75" s="86" t="s">
        <v>26</v>
      </c>
      <c r="B75" s="92"/>
      <c r="C75" s="87"/>
      <c r="D75" s="60">
        <f>SUM(F75+E75)</f>
        <v>2169311</v>
      </c>
      <c r="E75" s="60">
        <f>SUM(E14+E18+E23+E26+K89+E55+E58+E63+E66+E69+E74+E30)</f>
        <v>366800</v>
      </c>
      <c r="F75" s="60">
        <f>SUM(F14+F18+F23+F26+L89+F55+F58+F63+F66+F69+F74+F30)</f>
        <v>1802511</v>
      </c>
      <c r="G75" s="60">
        <f>SUM(I75+H75)</f>
        <v>1518929</v>
      </c>
      <c r="H75" s="60">
        <f>SUM(H14+H18+H23+H26+H55+H58+H63+H66+H69+H74)</f>
        <v>184488</v>
      </c>
      <c r="I75" s="60">
        <f>SUM(I14+I18+I23+I26+I55+I58+I63+I66+I69+I74)</f>
        <v>1334441</v>
      </c>
    </row>
    <row r="77" spans="1:3" ht="12.75">
      <c r="A77" s="54" t="s">
        <v>118</v>
      </c>
      <c r="B77" s="54"/>
      <c r="C77" s="54"/>
    </row>
    <row r="87" ht="12.75">
      <c r="D87" s="71"/>
    </row>
  </sheetData>
  <sheetProtection/>
  <mergeCells count="18">
    <mergeCell ref="A23:C23"/>
    <mergeCell ref="A26:C26"/>
    <mergeCell ref="A55:C55"/>
    <mergeCell ref="A30:C30"/>
    <mergeCell ref="A75:C75"/>
    <mergeCell ref="A74:C74"/>
    <mergeCell ref="A58:C58"/>
    <mergeCell ref="A66:C66"/>
    <mergeCell ref="A69:C69"/>
    <mergeCell ref="A63:C63"/>
    <mergeCell ref="A7:I7"/>
    <mergeCell ref="A9:A10"/>
    <mergeCell ref="B9:B10"/>
    <mergeCell ref="C9:C10"/>
    <mergeCell ref="D9:D10"/>
    <mergeCell ref="E9:F9"/>
    <mergeCell ref="G9:G10"/>
    <mergeCell ref="H9:I9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zoomScalePageLayoutView="0" workbookViewId="0" topLeftCell="A592">
      <selection activeCell="A1" sqref="A1:G608"/>
    </sheetView>
  </sheetViews>
  <sheetFormatPr defaultColWidth="0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110" t="s">
        <v>3</v>
      </c>
      <c r="B7" s="110"/>
      <c r="C7" s="111"/>
      <c r="D7" s="111"/>
      <c r="E7" s="111"/>
      <c r="F7" s="111"/>
      <c r="G7" s="112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7" t="s">
        <v>6</v>
      </c>
      <c r="B9" s="77" t="s">
        <v>102</v>
      </c>
      <c r="C9" s="79" t="s">
        <v>5</v>
      </c>
      <c r="D9" s="81" t="s">
        <v>7</v>
      </c>
      <c r="E9" s="53"/>
      <c r="F9" s="86" t="s">
        <v>8</v>
      </c>
      <c r="G9" s="87"/>
    </row>
    <row r="10" spans="1:7" ht="21" customHeight="1">
      <c r="A10" s="78"/>
      <c r="B10" s="78"/>
      <c r="C10" s="80"/>
      <c r="D10" s="82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8" t="s">
        <v>27</v>
      </c>
      <c r="B43" s="89"/>
      <c r="C43" s="90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8" t="s">
        <v>11</v>
      </c>
      <c r="B74" s="89"/>
      <c r="C74" s="90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8" t="s">
        <v>12</v>
      </c>
      <c r="B95" s="89"/>
      <c r="C95" s="90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8" t="s">
        <v>15</v>
      </c>
      <c r="B106" s="89"/>
      <c r="C106" s="90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8" t="s">
        <v>16</v>
      </c>
      <c r="B157" s="89"/>
      <c r="C157" s="90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13" t="s">
        <v>14</v>
      </c>
      <c r="B168" s="114"/>
      <c r="C168" s="115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93" t="s">
        <v>13</v>
      </c>
      <c r="B229" s="94"/>
      <c r="C229" s="9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8" t="s">
        <v>17</v>
      </c>
      <c r="B240" s="89"/>
      <c r="C240" s="90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8" t="s">
        <v>18</v>
      </c>
      <c r="B261" s="89"/>
      <c r="C261" s="90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8" t="s">
        <v>19</v>
      </c>
      <c r="B352" s="89"/>
      <c r="C352" s="90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8" t="s">
        <v>2</v>
      </c>
      <c r="B363" s="89"/>
      <c r="C363" s="109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8" t="s">
        <v>20</v>
      </c>
      <c r="B384" s="89"/>
      <c r="C384" s="90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8" t="s">
        <v>21</v>
      </c>
      <c r="B465" s="89"/>
      <c r="C465" s="90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8" t="s">
        <v>22</v>
      </c>
      <c r="B496" s="89"/>
      <c r="C496" s="90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8" t="s">
        <v>23</v>
      </c>
      <c r="B547" s="89"/>
      <c r="C547" s="90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8" t="s">
        <v>24</v>
      </c>
      <c r="B578" s="89"/>
      <c r="C578" s="90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8" t="s">
        <v>25</v>
      </c>
      <c r="B599" s="89"/>
      <c r="C599" s="90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86" t="s">
        <v>26</v>
      </c>
      <c r="B600" s="92"/>
      <c r="C600" s="108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106" t="s">
        <v>99</v>
      </c>
      <c r="B602" s="107"/>
      <c r="C602" s="9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101" t="s">
        <v>94</v>
      </c>
      <c r="B603" s="102"/>
      <c r="C603" s="103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101" t="s">
        <v>95</v>
      </c>
      <c r="B604" s="102"/>
      <c r="C604" s="103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8" t="s">
        <v>96</v>
      </c>
      <c r="B605" s="104"/>
      <c r="C605" s="105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93" t="s">
        <v>97</v>
      </c>
      <c r="B606" s="96"/>
      <c r="C606" s="97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8" t="s">
        <v>98</v>
      </c>
      <c r="B607" s="99"/>
      <c r="C607" s="100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93" t="s">
        <v>100</v>
      </c>
      <c r="B608" s="96"/>
      <c r="C608" s="97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sheetProtection/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2010-12-28T10:43:45Z</cp:lastPrinted>
  <dcterms:created xsi:type="dcterms:W3CDTF">2001-08-02T07:18:30Z</dcterms:created>
  <dcterms:modified xsi:type="dcterms:W3CDTF">2010-12-30T14:01:47Z</dcterms:modified>
  <cp:category/>
  <cp:version/>
  <cp:contentType/>
  <cp:contentStatus/>
</cp:coreProperties>
</file>