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activeTab="0"/>
  </bookViews>
  <sheets>
    <sheet name="zał.2 wyd par" sheetId="1" r:id="rId1"/>
  </sheets>
  <definedNames>
    <definedName name="_xlnm.Print_Titles" localSheetId="0">'zał.2 wyd par'!$15:$17</definedName>
  </definedNames>
  <calcPr fullCalcOnLoad="1"/>
</workbook>
</file>

<file path=xl/sharedStrings.xml><?xml version="1.0" encoding="utf-8"?>
<sst xmlns="http://schemas.openxmlformats.org/spreadsheetml/2006/main" count="42" uniqueCount="37">
  <si>
    <t>§</t>
  </si>
  <si>
    <t>bieżące</t>
  </si>
  <si>
    <t>inwestycyj.</t>
  </si>
  <si>
    <t>01010- Infrastruktura wodociągowa i sanitacyjna wsi: Razem</t>
  </si>
  <si>
    <t>600   Transport i łączność- Razem</t>
  </si>
  <si>
    <t>60016 - Drogi publiczne gminne: Razem</t>
  </si>
  <si>
    <t>010 Rolnictwo i łowiectwo-Razem</t>
  </si>
  <si>
    <t>Dz</t>
  </si>
  <si>
    <t>Zadanie</t>
  </si>
  <si>
    <t>Rozdz</t>
  </si>
  <si>
    <t>Rady Gminy Michałowice</t>
  </si>
  <si>
    <t>010</t>
  </si>
  <si>
    <t>01010</t>
  </si>
  <si>
    <t>Autopoprawki Wójta Gminy</t>
  </si>
  <si>
    <t>Plan wydatków na 2005r z uwzględnieniem autopoprawek</t>
  </si>
  <si>
    <t xml:space="preserve">zwiększenia </t>
  </si>
  <si>
    <t>zmniejszenia</t>
  </si>
  <si>
    <t>(w złotych)</t>
  </si>
  <si>
    <t>Dokonać zmian w planie wydatków budżetowych gminy w roku budżetowym 2009 stanowiącym załącznik nr 2 do Uchwały Rady Gminy Michałowice Nr XXVI/181/2009 z dnia 28 stycznia 2009 r. w sprawie uchwalenia budżetu Gminy Michałowice na 2009 rok w sposób następujący:</t>
  </si>
  <si>
    <t>700 Gospodarka mieszkaniowa- Razem</t>
  </si>
  <si>
    <t>`</t>
  </si>
  <si>
    <t>926 Kultura fizyczna i sport- Razem</t>
  </si>
  <si>
    <t>Załącznik Nr 2</t>
  </si>
  <si>
    <t xml:space="preserve">            WYDATKI  OGÓŁEM :</t>
  </si>
  <si>
    <t>92601 Obiekty sportowe: Razem</t>
  </si>
  <si>
    <t>900 Gospodarka komunalna i ochrona środowiska : Razem</t>
  </si>
  <si>
    <t>kary i odszkodowania wypłacone na rzecz osób fizycznych</t>
  </si>
  <si>
    <t>70005 Gospodarka gruntami i nieruchomościami : Razem</t>
  </si>
  <si>
    <t>90015 Oświetlenie ulic, placów i dróg: Razem</t>
  </si>
  <si>
    <t>do Uchwały Nr XXXIV/232/2009</t>
  </si>
  <si>
    <t>z dnia 04 września  2009 r</t>
  </si>
  <si>
    <t xml:space="preserve">wydatki inwestycyjne jedn.budżet </t>
  </si>
  <si>
    <t xml:space="preserve">zakup usług pozostałych </t>
  </si>
  <si>
    <t xml:space="preserve">zakup usług remontowych </t>
  </si>
  <si>
    <t>wydatki inwestycyjne jedn.budżet</t>
  </si>
  <si>
    <t>92605 Zadania z zakresu kultury fizycznej i sportu: Razem</t>
  </si>
  <si>
    <t>Plan po zmianach 88 428 456 zł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</si>
</sst>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%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8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Arial CE"/>
      <family val="0"/>
    </font>
    <font>
      <i/>
      <sz val="10"/>
      <name val="Times New Roman"/>
      <family val="1"/>
    </font>
    <font>
      <sz val="9"/>
      <name val="Times New Roman"/>
      <family val="1"/>
    </font>
    <font>
      <i/>
      <sz val="10"/>
      <name val="Arial CE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vertical="center" wrapText="1"/>
    </xf>
    <xf numFmtId="3" fontId="1" fillId="0" borderId="0" xfId="0" applyNumberFormat="1" applyFont="1" applyAlignment="1">
      <alignment/>
    </xf>
    <xf numFmtId="0" fontId="4" fillId="0" borderId="4" xfId="0" applyFont="1" applyBorder="1" applyAlignment="1">
      <alignment horizontal="justify" wrapText="1"/>
    </xf>
    <xf numFmtId="0" fontId="4" fillId="0" borderId="0" xfId="0" applyFont="1" applyBorder="1" applyAlignment="1">
      <alignment horizontal="justify" wrapText="1"/>
    </xf>
    <xf numFmtId="3" fontId="2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vertical="top" wrapText="1"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 horizontal="justify" wrapText="1"/>
    </xf>
    <xf numFmtId="0" fontId="5" fillId="0" borderId="0" xfId="0" applyFont="1" applyAlignment="1">
      <alignment/>
    </xf>
    <xf numFmtId="49" fontId="1" fillId="0" borderId="1" xfId="0" applyNumberFormat="1" applyFont="1" applyBorder="1" applyAlignment="1">
      <alignment horizontal="right" vertical="top"/>
    </xf>
    <xf numFmtId="4" fontId="1" fillId="0" borderId="1" xfId="0" applyNumberFormat="1" applyFont="1" applyBorder="1" applyAlignment="1">
      <alignment/>
    </xf>
    <xf numFmtId="4" fontId="3" fillId="0" borderId="1" xfId="0" applyNumberFormat="1" applyFont="1" applyBorder="1" applyAlignment="1">
      <alignment vertical="top"/>
    </xf>
    <xf numFmtId="4" fontId="2" fillId="0" borderId="1" xfId="0" applyNumberFormat="1" applyFont="1" applyBorder="1" applyAlignment="1">
      <alignment/>
    </xf>
    <xf numFmtId="4" fontId="3" fillId="0" borderId="1" xfId="0" applyNumberFormat="1" applyFont="1" applyBorder="1" applyAlignment="1">
      <alignment/>
    </xf>
    <xf numFmtId="0" fontId="2" fillId="0" borderId="5" xfId="0" applyFont="1" applyBorder="1" applyAlignment="1">
      <alignment vertical="top"/>
    </xf>
    <xf numFmtId="0" fontId="1" fillId="0" borderId="6" xfId="0" applyFont="1" applyBorder="1" applyAlignment="1">
      <alignment vertical="top"/>
    </xf>
    <xf numFmtId="0" fontId="1" fillId="0" borderId="7" xfId="0" applyFont="1" applyBorder="1" applyAlignment="1">
      <alignment vertical="top"/>
    </xf>
    <xf numFmtId="0" fontId="1" fillId="0" borderId="7" xfId="0" applyFont="1" applyBorder="1" applyAlignment="1">
      <alignment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4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center" vertical="top"/>
    </xf>
    <xf numFmtId="0" fontId="3" fillId="0" borderId="5" xfId="0" applyFont="1" applyBorder="1" applyAlignment="1">
      <alignment horizontal="center" wrapText="1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2" fillId="0" borderId="0" xfId="0" applyFont="1" applyAlignment="1">
      <alignment horizontal="justify" wrapText="1"/>
    </xf>
    <xf numFmtId="0" fontId="4" fillId="0" borderId="0" xfId="0" applyFont="1" applyAlignment="1">
      <alignment horizontal="justify" wrapText="1"/>
    </xf>
    <xf numFmtId="0" fontId="4" fillId="0" borderId="4" xfId="0" applyFont="1" applyBorder="1" applyAlignment="1">
      <alignment horizontal="justify" wrapText="1"/>
    </xf>
    <xf numFmtId="3" fontId="2" fillId="0" borderId="2" xfId="0" applyNumberFormat="1" applyFont="1" applyBorder="1" applyAlignment="1">
      <alignment horizontal="center" vertical="center"/>
    </xf>
    <xf numFmtId="3" fontId="2" fillId="0" borderId="3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wrapText="1"/>
    </xf>
    <xf numFmtId="0" fontId="0" fillId="0" borderId="7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/>
    </xf>
    <xf numFmtId="0" fontId="2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3" fillId="0" borderId="5" xfId="0" applyFont="1" applyBorder="1" applyAlignment="1">
      <alignment horizontal="center" vertical="top"/>
    </xf>
    <xf numFmtId="0" fontId="7" fillId="0" borderId="6" xfId="0" applyFont="1" applyBorder="1" applyAlignment="1">
      <alignment horizontal="center" vertical="top"/>
    </xf>
    <xf numFmtId="0" fontId="7" fillId="0" borderId="7" xfId="0" applyFont="1" applyBorder="1" applyAlignment="1">
      <alignment horizontal="center" vertical="top"/>
    </xf>
    <xf numFmtId="0" fontId="2" fillId="0" borderId="5" xfId="0" applyFont="1" applyBorder="1" applyAlignment="1">
      <alignment horizontal="left" vertical="top"/>
    </xf>
    <xf numFmtId="0" fontId="0" fillId="0" borderId="6" xfId="0" applyFont="1" applyBorder="1" applyAlignment="1">
      <alignment horizontal="left" vertical="top"/>
    </xf>
    <xf numFmtId="0" fontId="0" fillId="0" borderId="7" xfId="0" applyFont="1" applyBorder="1" applyAlignment="1">
      <alignment horizontal="left" vertical="top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3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42"/>
  <sheetViews>
    <sheetView tabSelected="1" zoomScaleSheetLayoutView="100" workbookViewId="0" topLeftCell="A1">
      <selection activeCell="L15" sqref="L15"/>
    </sheetView>
  </sheetViews>
  <sheetFormatPr defaultColWidth="9.125" defaultRowHeight="12.75"/>
  <cols>
    <col min="1" max="1" width="4.125" style="1" customWidth="1"/>
    <col min="2" max="2" width="6.00390625" style="1" customWidth="1"/>
    <col min="3" max="3" width="5.00390625" style="1" customWidth="1"/>
    <col min="4" max="4" width="49.625" style="1" customWidth="1"/>
    <col min="5" max="5" width="14.625" style="1" customWidth="1"/>
    <col min="6" max="6" width="9.25390625" style="1" hidden="1" customWidth="1"/>
    <col min="7" max="7" width="9.00390625" style="1" hidden="1" customWidth="1"/>
    <col min="8" max="8" width="15.125" style="1" hidden="1" customWidth="1"/>
    <col min="9" max="9" width="13.125" style="6" customWidth="1"/>
    <col min="10" max="16384" width="9.125" style="1" customWidth="1"/>
  </cols>
  <sheetData>
    <row r="3" ht="12.75">
      <c r="E3" s="3" t="s">
        <v>22</v>
      </c>
    </row>
    <row r="4" ht="12.75">
      <c r="E4" s="3" t="s">
        <v>29</v>
      </c>
    </row>
    <row r="5" ht="12.75">
      <c r="E5" s="3" t="s">
        <v>10</v>
      </c>
    </row>
    <row r="6" ht="12.75">
      <c r="E6" s="3" t="s">
        <v>30</v>
      </c>
    </row>
    <row r="7" ht="14.25" customHeight="1">
      <c r="E7" s="3"/>
    </row>
    <row r="8" spans="1:9" ht="20.25" customHeight="1">
      <c r="A8" s="33" t="s">
        <v>18</v>
      </c>
      <c r="B8" s="34"/>
      <c r="C8" s="34"/>
      <c r="D8" s="34"/>
      <c r="E8" s="34"/>
      <c r="F8" s="34"/>
      <c r="G8" s="34"/>
      <c r="H8" s="34"/>
      <c r="I8" s="34"/>
    </row>
    <row r="9" spans="1:9" ht="12.75">
      <c r="A9" s="34"/>
      <c r="B9" s="34"/>
      <c r="C9" s="34"/>
      <c r="D9" s="34"/>
      <c r="E9" s="34"/>
      <c r="F9" s="34"/>
      <c r="G9" s="34"/>
      <c r="H9" s="34"/>
      <c r="I9" s="34"/>
    </row>
    <row r="10" spans="1:9" ht="9.75" customHeight="1">
      <c r="A10" s="34"/>
      <c r="B10" s="34"/>
      <c r="C10" s="34"/>
      <c r="D10" s="34"/>
      <c r="E10" s="34"/>
      <c r="F10" s="34"/>
      <c r="G10" s="34"/>
      <c r="H10" s="34"/>
      <c r="I10" s="34"/>
    </row>
    <row r="11" spans="1:9" ht="13.5" customHeight="1" hidden="1">
      <c r="A11" s="34"/>
      <c r="B11" s="34"/>
      <c r="C11" s="34"/>
      <c r="D11" s="34"/>
      <c r="E11" s="34"/>
      <c r="F11" s="34"/>
      <c r="G11" s="34"/>
      <c r="H11" s="34"/>
      <c r="I11" s="34"/>
    </row>
    <row r="12" spans="1:9" ht="13.5" customHeight="1" hidden="1">
      <c r="A12" s="34"/>
      <c r="B12" s="34"/>
      <c r="C12" s="34"/>
      <c r="D12" s="34"/>
      <c r="E12" s="34"/>
      <c r="F12" s="34"/>
      <c r="G12" s="34"/>
      <c r="H12" s="34"/>
      <c r="I12" s="34"/>
    </row>
    <row r="13" spans="1:9" ht="13.5" customHeight="1" hidden="1">
      <c r="A13" s="35"/>
      <c r="B13" s="35"/>
      <c r="C13" s="35"/>
      <c r="D13" s="35"/>
      <c r="E13" s="35"/>
      <c r="F13" s="35"/>
      <c r="G13" s="35"/>
      <c r="H13" s="35"/>
      <c r="I13" s="35"/>
    </row>
    <row r="14" spans="1:9" ht="18" customHeight="1">
      <c r="A14" s="8"/>
      <c r="B14" s="8"/>
      <c r="C14" s="8"/>
      <c r="D14" s="8"/>
      <c r="E14" s="8"/>
      <c r="F14" s="7"/>
      <c r="G14" s="7"/>
      <c r="H14" s="8"/>
      <c r="I14" s="15" t="s">
        <v>17</v>
      </c>
    </row>
    <row r="15" spans="1:9" ht="22.5" customHeight="1">
      <c r="A15" s="42" t="s">
        <v>7</v>
      </c>
      <c r="B15" s="42" t="s">
        <v>9</v>
      </c>
      <c r="C15" s="42" t="s">
        <v>0</v>
      </c>
      <c r="D15" s="42" t="s">
        <v>8</v>
      </c>
      <c r="E15" s="40" t="s">
        <v>15</v>
      </c>
      <c r="F15" s="38" t="s">
        <v>13</v>
      </c>
      <c r="G15" s="39"/>
      <c r="H15" s="4" t="s">
        <v>14</v>
      </c>
      <c r="I15" s="36" t="s">
        <v>16</v>
      </c>
    </row>
    <row r="16" spans="1:9" ht="12" customHeight="1">
      <c r="A16" s="43"/>
      <c r="B16" s="43"/>
      <c r="C16" s="43"/>
      <c r="D16" s="43"/>
      <c r="E16" s="41"/>
      <c r="F16" s="2" t="s">
        <v>1</v>
      </c>
      <c r="G16" s="2" t="s">
        <v>2</v>
      </c>
      <c r="H16" s="5"/>
      <c r="I16" s="37"/>
    </row>
    <row r="17" spans="1:9" ht="12.75">
      <c r="A17" s="2">
        <v>1</v>
      </c>
      <c r="B17" s="2">
        <v>2</v>
      </c>
      <c r="C17" s="2">
        <v>3</v>
      </c>
      <c r="D17" s="2">
        <v>4</v>
      </c>
      <c r="E17" s="2">
        <v>5</v>
      </c>
      <c r="F17" s="2">
        <v>8</v>
      </c>
      <c r="G17" s="2">
        <v>9</v>
      </c>
      <c r="H17" s="2">
        <v>10</v>
      </c>
      <c r="I17" s="9">
        <v>6</v>
      </c>
    </row>
    <row r="18" spans="1:9" ht="12.75">
      <c r="A18" s="17" t="s">
        <v>11</v>
      </c>
      <c r="B18" s="17" t="s">
        <v>12</v>
      </c>
      <c r="C18" s="26">
        <v>4270</v>
      </c>
      <c r="D18" s="25" t="s">
        <v>33</v>
      </c>
      <c r="E18" s="2"/>
      <c r="F18" s="2"/>
      <c r="G18" s="2"/>
      <c r="H18" s="2"/>
      <c r="I18" s="28">
        <v>66000</v>
      </c>
    </row>
    <row r="19" spans="2:9" ht="15.75" customHeight="1">
      <c r="B19" s="17"/>
      <c r="C19" s="10">
        <v>6050</v>
      </c>
      <c r="D19" s="12" t="s">
        <v>31</v>
      </c>
      <c r="E19" s="18">
        <v>343000</v>
      </c>
      <c r="F19" s="18"/>
      <c r="G19" s="18"/>
      <c r="H19" s="18"/>
      <c r="I19" s="18">
        <v>46000</v>
      </c>
    </row>
    <row r="20" spans="1:9" ht="13.5" customHeight="1">
      <c r="A20" s="30" t="s">
        <v>3</v>
      </c>
      <c r="B20" s="31"/>
      <c r="C20" s="31"/>
      <c r="D20" s="32"/>
      <c r="E20" s="19">
        <f>SUM(E18:E19)</f>
        <v>343000</v>
      </c>
      <c r="F20" s="19">
        <f>SUM(F18:F19)</f>
        <v>0</v>
      </c>
      <c r="G20" s="19">
        <f>SUM(G18:G19)</f>
        <v>0</v>
      </c>
      <c r="H20" s="19">
        <f>SUM(H18:H19)</f>
        <v>0</v>
      </c>
      <c r="I20" s="19">
        <f>SUM(I18:I19)</f>
        <v>112000</v>
      </c>
    </row>
    <row r="21" spans="1:12" ht="12.75">
      <c r="A21" s="50" t="s">
        <v>6</v>
      </c>
      <c r="B21" s="51"/>
      <c r="C21" s="51"/>
      <c r="D21" s="52"/>
      <c r="E21" s="20">
        <f>SUM(E20)</f>
        <v>343000</v>
      </c>
      <c r="F21" s="20">
        <f>SUM(F20)</f>
        <v>0</v>
      </c>
      <c r="G21" s="20">
        <f>SUM(G20)</f>
        <v>0</v>
      </c>
      <c r="H21" s="20">
        <f>SUM(H20)</f>
        <v>0</v>
      </c>
      <c r="I21" s="20">
        <f>SUM(I20)</f>
        <v>112000</v>
      </c>
      <c r="L21" s="1" t="s">
        <v>20</v>
      </c>
    </row>
    <row r="22" spans="1:9" ht="12.75">
      <c r="A22" s="10">
        <v>600</v>
      </c>
      <c r="B22" s="10">
        <v>60016</v>
      </c>
      <c r="C22" s="26">
        <v>4300</v>
      </c>
      <c r="D22" s="25" t="s">
        <v>32</v>
      </c>
      <c r="E22" s="18">
        <v>139080</v>
      </c>
      <c r="F22" s="18"/>
      <c r="G22" s="18"/>
      <c r="H22" s="18"/>
      <c r="I22" s="18"/>
    </row>
    <row r="23" spans="1:9" ht="15" customHeight="1">
      <c r="A23" s="10"/>
      <c r="B23" s="10"/>
      <c r="C23" s="26">
        <v>4270</v>
      </c>
      <c r="D23" s="25" t="s">
        <v>33</v>
      </c>
      <c r="E23" s="18">
        <f>180000+66000</f>
        <v>246000</v>
      </c>
      <c r="F23" s="18"/>
      <c r="G23" s="18"/>
      <c r="H23" s="18"/>
      <c r="I23" s="18">
        <v>2000</v>
      </c>
    </row>
    <row r="24" spans="1:9" ht="15" customHeight="1">
      <c r="A24" s="10"/>
      <c r="B24" s="10"/>
      <c r="C24" s="26">
        <v>4590</v>
      </c>
      <c r="D24" s="25" t="s">
        <v>26</v>
      </c>
      <c r="E24" s="18">
        <v>2000</v>
      </c>
      <c r="F24" s="18"/>
      <c r="G24" s="18"/>
      <c r="H24" s="18"/>
      <c r="I24" s="18"/>
    </row>
    <row r="25" spans="1:9" ht="16.5" customHeight="1">
      <c r="A25" s="10"/>
      <c r="B25" s="10"/>
      <c r="C25" s="10">
        <v>6050</v>
      </c>
      <c r="D25" s="12" t="s">
        <v>31</v>
      </c>
      <c r="E25" s="18">
        <v>65000</v>
      </c>
      <c r="F25" s="18"/>
      <c r="G25" s="18"/>
      <c r="H25" s="18"/>
      <c r="I25" s="18">
        <v>65000</v>
      </c>
    </row>
    <row r="26" spans="1:9" ht="15" customHeight="1">
      <c r="A26" s="53" t="s">
        <v>5</v>
      </c>
      <c r="B26" s="54"/>
      <c r="C26" s="54"/>
      <c r="D26" s="55"/>
      <c r="E26" s="21">
        <f>SUM(E22:E25)</f>
        <v>452080</v>
      </c>
      <c r="F26" s="21">
        <f>SUM(F22:F23)</f>
        <v>0</v>
      </c>
      <c r="G26" s="21">
        <f>SUM(G22:G23)</f>
        <v>0</v>
      </c>
      <c r="H26" s="21">
        <f>SUM(H22:H23)</f>
        <v>0</v>
      </c>
      <c r="I26" s="21">
        <f>SUM(I22:I25)</f>
        <v>67000</v>
      </c>
    </row>
    <row r="27" spans="1:9" ht="15" customHeight="1">
      <c r="A27" s="50" t="s">
        <v>4</v>
      </c>
      <c r="B27" s="51"/>
      <c r="C27" s="51"/>
      <c r="D27" s="52"/>
      <c r="E27" s="20">
        <f>SUM(E26)</f>
        <v>452080</v>
      </c>
      <c r="F27" s="20">
        <f>SUM(F26)</f>
        <v>0</v>
      </c>
      <c r="G27" s="20">
        <f>SUM(G26)</f>
        <v>0</v>
      </c>
      <c r="H27" s="20">
        <f>SUM(H26)</f>
        <v>0</v>
      </c>
      <c r="I27" s="20">
        <f>SUM(I26)</f>
        <v>67000</v>
      </c>
    </row>
    <row r="28" spans="1:9" ht="15.75" customHeight="1">
      <c r="A28" s="26">
        <v>700</v>
      </c>
      <c r="B28" s="26">
        <v>70005</v>
      </c>
      <c r="C28" s="26">
        <v>4590</v>
      </c>
      <c r="D28" s="27" t="s">
        <v>26</v>
      </c>
      <c r="E28" s="18"/>
      <c r="F28" s="20"/>
      <c r="G28" s="20"/>
      <c r="H28" s="20"/>
      <c r="I28" s="18">
        <v>180000</v>
      </c>
    </row>
    <row r="29" spans="1:9" ht="13.5" customHeight="1">
      <c r="A29" s="53" t="s">
        <v>27</v>
      </c>
      <c r="B29" s="54"/>
      <c r="C29" s="54"/>
      <c r="D29" s="55"/>
      <c r="E29" s="21">
        <f aca="true" t="shared" si="0" ref="E29:I30">SUM(E28)</f>
        <v>0</v>
      </c>
      <c r="F29" s="21">
        <f t="shared" si="0"/>
        <v>0</v>
      </c>
      <c r="G29" s="21">
        <f t="shared" si="0"/>
        <v>0</v>
      </c>
      <c r="H29" s="21">
        <f t="shared" si="0"/>
        <v>0</v>
      </c>
      <c r="I29" s="21">
        <f t="shared" si="0"/>
        <v>180000</v>
      </c>
    </row>
    <row r="30" spans="1:9" ht="16.5" customHeight="1">
      <c r="A30" s="50" t="s">
        <v>19</v>
      </c>
      <c r="B30" s="51"/>
      <c r="C30" s="51"/>
      <c r="D30" s="52"/>
      <c r="E30" s="20">
        <f t="shared" si="0"/>
        <v>0</v>
      </c>
      <c r="F30" s="20">
        <f t="shared" si="0"/>
        <v>0</v>
      </c>
      <c r="G30" s="20">
        <f t="shared" si="0"/>
        <v>0</v>
      </c>
      <c r="H30" s="20">
        <f t="shared" si="0"/>
        <v>0</v>
      </c>
      <c r="I30" s="20">
        <f t="shared" si="0"/>
        <v>180000</v>
      </c>
    </row>
    <row r="31" spans="1:9" ht="13.5" customHeight="1">
      <c r="A31" s="10">
        <v>900</v>
      </c>
      <c r="B31" s="10">
        <v>90015</v>
      </c>
      <c r="C31" s="26">
        <v>6050</v>
      </c>
      <c r="D31" s="27" t="s">
        <v>31</v>
      </c>
      <c r="E31" s="18">
        <v>85000</v>
      </c>
      <c r="F31" s="18"/>
      <c r="G31" s="18"/>
      <c r="H31" s="18"/>
      <c r="I31" s="18">
        <v>85000</v>
      </c>
    </row>
    <row r="32" spans="1:9" ht="13.5">
      <c r="A32" s="44" t="s">
        <v>28</v>
      </c>
      <c r="B32" s="45"/>
      <c r="C32" s="45"/>
      <c r="D32" s="46"/>
      <c r="E32" s="21">
        <f aca="true" t="shared" si="1" ref="E32:I33">SUM(E31)</f>
        <v>85000</v>
      </c>
      <c r="F32" s="21">
        <f t="shared" si="1"/>
        <v>0</v>
      </c>
      <c r="G32" s="21">
        <f t="shared" si="1"/>
        <v>0</v>
      </c>
      <c r="H32" s="21">
        <f t="shared" si="1"/>
        <v>0</v>
      </c>
      <c r="I32" s="21">
        <f t="shared" si="1"/>
        <v>85000</v>
      </c>
    </row>
    <row r="33" spans="1:9" ht="12.75">
      <c r="A33" s="47" t="s">
        <v>25</v>
      </c>
      <c r="B33" s="48"/>
      <c r="C33" s="48"/>
      <c r="D33" s="49"/>
      <c r="E33" s="20">
        <f t="shared" si="1"/>
        <v>85000</v>
      </c>
      <c r="F33" s="20">
        <f t="shared" si="1"/>
        <v>0</v>
      </c>
      <c r="G33" s="20">
        <f t="shared" si="1"/>
        <v>0</v>
      </c>
      <c r="H33" s="20">
        <f t="shared" si="1"/>
        <v>0</v>
      </c>
      <c r="I33" s="20">
        <f t="shared" si="1"/>
        <v>85000</v>
      </c>
    </row>
    <row r="34" spans="1:9" ht="13.5" customHeight="1">
      <c r="A34" s="10">
        <v>926</v>
      </c>
      <c r="B34" s="10">
        <v>92601</v>
      </c>
      <c r="C34" s="10">
        <v>6050</v>
      </c>
      <c r="D34" s="11" t="s">
        <v>34</v>
      </c>
      <c r="E34" s="18">
        <v>60000</v>
      </c>
      <c r="F34" s="18"/>
      <c r="G34" s="18"/>
      <c r="H34" s="18"/>
      <c r="I34" s="18">
        <v>60000</v>
      </c>
    </row>
    <row r="35" spans="1:9" ht="13.5">
      <c r="A35" s="44" t="s">
        <v>24</v>
      </c>
      <c r="B35" s="45"/>
      <c r="C35" s="45"/>
      <c r="D35" s="46"/>
      <c r="E35" s="21">
        <f>SUM(E34)</f>
        <v>60000</v>
      </c>
      <c r="F35" s="21">
        <f>SUM(F34)</f>
        <v>0</v>
      </c>
      <c r="G35" s="21">
        <f>SUM(G34)</f>
        <v>0</v>
      </c>
      <c r="H35" s="21">
        <f>SUM(H34)</f>
        <v>0</v>
      </c>
      <c r="I35" s="21">
        <f>SUM(I34)</f>
        <v>60000</v>
      </c>
    </row>
    <row r="36" spans="1:9" ht="12.75">
      <c r="A36" s="29">
        <v>926</v>
      </c>
      <c r="B36" s="29">
        <v>92605</v>
      </c>
      <c r="C36" s="29">
        <v>6050</v>
      </c>
      <c r="D36" s="11" t="s">
        <v>34</v>
      </c>
      <c r="E36" s="18">
        <v>100000</v>
      </c>
      <c r="F36" s="18"/>
      <c r="G36" s="18"/>
      <c r="H36" s="18"/>
      <c r="I36" s="18">
        <v>100000</v>
      </c>
    </row>
    <row r="37" spans="1:9" ht="13.5">
      <c r="A37" s="44" t="s">
        <v>35</v>
      </c>
      <c r="B37" s="45"/>
      <c r="C37" s="45"/>
      <c r="D37" s="46"/>
      <c r="E37" s="21">
        <f>SUM(E36)</f>
        <v>100000</v>
      </c>
      <c r="F37" s="21"/>
      <c r="G37" s="21"/>
      <c r="H37" s="21"/>
      <c r="I37" s="21">
        <f>SUM(I36)</f>
        <v>100000</v>
      </c>
    </row>
    <row r="38" spans="1:9" ht="12.75">
      <c r="A38" s="22" t="s">
        <v>21</v>
      </c>
      <c r="B38" s="23"/>
      <c r="C38" s="23"/>
      <c r="D38" s="24"/>
      <c r="E38" s="20">
        <f>SUM(E37,E35)</f>
        <v>160000</v>
      </c>
      <c r="F38" s="20">
        <f>SUM(F35)</f>
        <v>0</v>
      </c>
      <c r="G38" s="20">
        <f>SUM(G35)</f>
        <v>0</v>
      </c>
      <c r="H38" s="20">
        <f>SUM(H35)</f>
        <v>0</v>
      </c>
      <c r="I38" s="20">
        <f>SUM(I35+I37)</f>
        <v>160000</v>
      </c>
    </row>
    <row r="39" spans="1:9" ht="12.75">
      <c r="A39" s="50" t="s">
        <v>23</v>
      </c>
      <c r="B39" s="51"/>
      <c r="C39" s="51"/>
      <c r="D39" s="52"/>
      <c r="E39" s="20">
        <f>SUM(E21+E27+E30+E33+E38)</f>
        <v>1040080</v>
      </c>
      <c r="F39" s="20">
        <f>SUM(F21+F27+F30+F33+F38)</f>
        <v>0</v>
      </c>
      <c r="G39" s="20">
        <f>SUM(G21+G27+G30+G33+G38)</f>
        <v>0</v>
      </c>
      <c r="H39" s="20">
        <f>SUM(H21+H27+H30+H33+H38)</f>
        <v>0</v>
      </c>
      <c r="I39" s="20">
        <f>SUM(I21+I27+I30+I33+I38)</f>
        <v>604000</v>
      </c>
    </row>
    <row r="40" spans="1:9" ht="12.75">
      <c r="A40" s="14"/>
      <c r="B40" s="14"/>
      <c r="C40" s="14"/>
      <c r="D40" s="14"/>
      <c r="E40" s="13"/>
      <c r="F40" s="13"/>
      <c r="G40" s="13"/>
      <c r="H40" s="13"/>
      <c r="I40" s="13"/>
    </row>
    <row r="41" spans="1:4" ht="12.75">
      <c r="A41" s="16"/>
      <c r="B41" s="16"/>
      <c r="C41" s="16"/>
      <c r="D41" s="16"/>
    </row>
    <row r="42" ht="12.75">
      <c r="A42" s="16" t="s">
        <v>36</v>
      </c>
    </row>
  </sheetData>
  <mergeCells count="19">
    <mergeCell ref="A32:D32"/>
    <mergeCell ref="A33:D33"/>
    <mergeCell ref="A39:D39"/>
    <mergeCell ref="A21:D21"/>
    <mergeCell ref="A27:D27"/>
    <mergeCell ref="A30:D30"/>
    <mergeCell ref="A26:D26"/>
    <mergeCell ref="A29:D29"/>
    <mergeCell ref="A35:D35"/>
    <mergeCell ref="A37:D37"/>
    <mergeCell ref="A20:D20"/>
    <mergeCell ref="A8:I13"/>
    <mergeCell ref="I15:I16"/>
    <mergeCell ref="F15:G15"/>
    <mergeCell ref="E15:E16"/>
    <mergeCell ref="D15:D16"/>
    <mergeCell ref="C15:C16"/>
    <mergeCell ref="A15:A16"/>
    <mergeCell ref="B15:B16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Preinstaled User</dc:creator>
  <cp:keywords/>
  <dc:description/>
  <cp:lastModifiedBy>UGM</cp:lastModifiedBy>
  <cp:lastPrinted>2009-09-07T10:41:59Z</cp:lastPrinted>
  <dcterms:created xsi:type="dcterms:W3CDTF">2001-08-02T07:18:30Z</dcterms:created>
  <dcterms:modified xsi:type="dcterms:W3CDTF">2009-09-09T11:06:50Z</dcterms:modified>
  <cp:category/>
  <cp:version/>
  <cp:contentType/>
  <cp:contentStatus/>
</cp:coreProperties>
</file>