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<sst xmlns="http://schemas.openxmlformats.org/spreadsheetml/2006/main" count="658" uniqueCount="128">
  <si>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</si>
  <si>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</si>
  <si>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</si>
  <si>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</si>
  <si>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</si>
  <si>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</si>
  <si>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</si>
  <si>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</si>
  <si>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</si>
  <si>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</si>
  <si>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</si>
  <si>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</si>
  <si>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</si>
  <si>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</si>
  <si>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</si>
  <si>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</si>
  <si>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</si>
  <si>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</si>
  <si>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</si>
  <si>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</si>
  <si>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</si>
  <si>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</si>
  <si>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</si>
  <si>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</si>
  <si>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</si>
  <si>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</si>
  <si>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</si>
  <si>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</si>
  <si>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</si>
  <si>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</si>
  <si>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</si>
  <si>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</si>
  <si>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</si>
  <si>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</si>
  <si>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</si>
  <si>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</si>
  <si>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</si>
  <si>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</si>
  <si>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</si>
  <si>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</si>
  <si>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</si>
  <si>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</si>
  <si>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</si>
  <si>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</si>
  <si>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</si>
  <si>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</si>
  <si>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</si>
  <si>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</si>
  <si>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</si>
  <si>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</si>
  <si>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</si>
  <si>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</si>
  <si>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</si>
  <si>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</si>
  <si>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</si>
  <si>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</si>
  <si>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</si>
  <si>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</si>
  <si>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</si>
  <si>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</si>
  <si>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</si>
  <si>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</si>
  <si>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</si>
  <si>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</si>
  <si>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</si>
  <si>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</si>
  <si>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</si>
  <si>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</si>
  <si>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</si>
  <si>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</si>
  <si>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</si>
  <si>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</si>
  <si>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</si>
  <si>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</si>
  <si>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</si>
  <si>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</si>
  <si>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</si>
  <si>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</si>
  <si>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</si>
  <si>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</si>
  <si>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</si>
  <si>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</si>
  <si>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</si>
  <si>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</si>
  <si>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</si>
  <si>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</si>
  <si>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</si>
  <si>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</si>
  <si>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</si>
  <si>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</si>
  <si>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</si>
  <si>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</si>
  <si>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</si>
  <si>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</si>
  <si>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</si>
  <si>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</si>
  <si>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</si>
  <si>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</si>
  <si>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</si>
  <si>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</si>
  <si>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</si>
  <si>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</si>
  <si>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</si>
  <si>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</si>
  <si>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</si>
  <si>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</si>
  <si>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</si>
  <si>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</si>
  <si>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</si>
  <si>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 Inne formy wychowania przedszkolnego</t>
  </si>
  <si>
    <t xml:space="preserve">dotacje na zadania bieżące </t>
  </si>
  <si>
    <t xml:space="preserve">wydatki związane z realizacją ich statutowych zadań   </t>
  </si>
  <si>
    <r>
      <t>dotacje na zadania bieżące</t>
    </r>
    <r>
      <rPr>
        <i/>
        <sz val="9"/>
        <rFont val="Times New Roman"/>
        <family val="1"/>
      </rPr>
      <t xml:space="preserve"> </t>
    </r>
  </si>
  <si>
    <t>(w zł)</t>
  </si>
  <si>
    <t xml:space="preserve">Świadczenia rodzinne, świadczenia z funduszu alimentacyjnego oraz składki na ubezpieczenia emerytalne i rentowe z ubezpieczenia społecznego                                </t>
  </si>
  <si>
    <t>853 Pozostałe zadania w zakresie polityki społecznej</t>
  </si>
  <si>
    <t xml:space="preserve">dotacje na zadania bieżące  </t>
  </si>
  <si>
    <t>Żłobki</t>
  </si>
  <si>
    <t>Dokonać zmian w planie wydatków gminy na rok 2013 stanowiącym tabelę nr 2 do Uchwały Budżetowej na rok 2013 Gminy Michałowice Nr XXIV/222/2012 z dnia 27 grudnia  2012 r. w sposób następujący:</t>
  </si>
  <si>
    <t>do Uchwały Nr    /    /2013</t>
  </si>
  <si>
    <t>z dnia            2013 r.</t>
  </si>
  <si>
    <t>Proponowane zwiększenia w szkole podstawowej w Komorowie i Michałowicach wynikają z przekazania środków finansowych z rachunku bankowego środków gromadzonych na wydzielonym rachunku dochodów i przeznacza się na zakup zestawów komputerowych  i na wyposażenie nowo wybudowanych sal lekcyjnych.</t>
  </si>
  <si>
    <t>Proponowane zmniejszenia w przedszkolach i punktach niepublicznych wynikają z niewykorzystania tych środków ze względu na zmniejszoną liczbę dzieci uczęszczających do tych placówek. Proponowane zwiększenia związane są z większą ilością dzieci niż zostało zgłoszone we wrześniu (Dobre Przedszkole) oraz z uczęszczaniem dzieci niepełnosprawnych z orzeczeniem lekarskim .</t>
  </si>
  <si>
    <t>Proponowane zmniejszenia w żłobkach niepublicznych wynikają z niewykorzystania tych środków ze względu na zmniejszaną liczbę dzieci uczęszczających do tych placówek.</t>
  </si>
  <si>
    <t>Zasiłki stałe</t>
  </si>
  <si>
    <t>Swiadczenia na rzecz osób fizycznych</t>
  </si>
  <si>
    <t>Proponowane zmiany wynikają z konieczności zabezpieczenia  środków finansowych  na bieżąca działalność osrodka pomocy społecznej.</t>
  </si>
  <si>
    <t xml:space="preserve">Plan po zmianach  87 633 137,14 zł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</si>
</sst>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9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justify" wrapText="1"/>
    </xf>
    <xf numFmtId="3" fontId="6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4">
      <selection activeCell="A36" sqref="A36:I36"/>
    </sheetView>
  </sheetViews>
  <sheetFormatPr defaultColWidth="9.00390625" defaultRowHeight="12.75"/>
  <cols>
    <col min="1" max="1" width="5.625" style="0" customWidth="1"/>
    <col min="2" max="2" width="6.00390625" style="0" customWidth="1"/>
    <col min="3" max="3" width="25.625" style="0" customWidth="1"/>
    <col min="4" max="4" width="10.625" style="0" customWidth="1"/>
    <col min="5" max="5" width="9.875" style="0" customWidth="1"/>
    <col min="7" max="7" width="10.75390625" style="0" customWidth="1"/>
    <col min="8" max="9" width="10.00390625" style="0" bestFit="1" customWidth="1"/>
  </cols>
  <sheetData>
    <row r="1" spans="1:9" ht="12.75">
      <c r="A1" s="1"/>
      <c r="B1" s="1"/>
      <c r="C1" s="1"/>
      <c r="F1" s="5"/>
      <c r="G1" s="5" t="s">
        <v>103</v>
      </c>
      <c r="H1" s="5"/>
      <c r="I1" s="5"/>
    </row>
    <row r="2" spans="1:9" ht="12.75">
      <c r="A2" s="1"/>
      <c r="B2" s="1"/>
      <c r="C2" s="1"/>
      <c r="F2" s="5"/>
      <c r="G2" s="5" t="s">
        <v>119</v>
      </c>
      <c r="H2" s="5"/>
      <c r="I2" s="5"/>
    </row>
    <row r="3" spans="1:9" ht="12.75">
      <c r="A3" s="1"/>
      <c r="B3" s="1"/>
      <c r="C3" s="1"/>
      <c r="F3" s="5"/>
      <c r="G3" s="5" t="s">
        <v>106</v>
      </c>
      <c r="H3" s="5"/>
      <c r="I3" s="5"/>
    </row>
    <row r="4" spans="1:9" ht="12.75">
      <c r="A4" s="1"/>
      <c r="B4" s="1"/>
      <c r="C4" s="1"/>
      <c r="F4" s="6"/>
      <c r="G4" s="6" t="s">
        <v>120</v>
      </c>
      <c r="H4" s="6"/>
      <c r="I4" s="6"/>
    </row>
    <row r="5" spans="1:9" ht="31.5" customHeight="1">
      <c r="A5" s="79" t="s">
        <v>118</v>
      </c>
      <c r="B5" s="80"/>
      <c r="C5" s="80"/>
      <c r="D5" s="80"/>
      <c r="E5" s="80"/>
      <c r="F5" s="80"/>
      <c r="G5" s="80"/>
      <c r="H5" s="80"/>
      <c r="I5" s="80"/>
    </row>
    <row r="6" spans="1:9" ht="12.75">
      <c r="A6" s="8"/>
      <c r="B6" s="8"/>
      <c r="C6" s="8"/>
      <c r="D6" s="9"/>
      <c r="E6" s="9"/>
      <c r="F6" s="9"/>
      <c r="G6" s="9"/>
      <c r="H6" s="55" t="s">
        <v>113</v>
      </c>
      <c r="I6" s="9"/>
    </row>
    <row r="7" spans="1:9" ht="12.75">
      <c r="A7" s="81" t="s">
        <v>6</v>
      </c>
      <c r="B7" s="81" t="s">
        <v>102</v>
      </c>
      <c r="C7" s="83" t="s">
        <v>5</v>
      </c>
      <c r="D7" s="85" t="s">
        <v>107</v>
      </c>
      <c r="E7" s="87" t="s">
        <v>8</v>
      </c>
      <c r="F7" s="88"/>
      <c r="G7" s="85" t="s">
        <v>108</v>
      </c>
      <c r="H7" s="73" t="s">
        <v>8</v>
      </c>
      <c r="I7" s="90"/>
    </row>
    <row r="8" spans="1:9" ht="12.75">
      <c r="A8" s="82"/>
      <c r="B8" s="82"/>
      <c r="C8" s="84"/>
      <c r="D8" s="86"/>
      <c r="E8" s="14" t="s">
        <v>9</v>
      </c>
      <c r="F8" s="14" t="s">
        <v>93</v>
      </c>
      <c r="G8" s="89"/>
      <c r="H8" s="14" t="s">
        <v>9</v>
      </c>
      <c r="I8" s="14" t="s">
        <v>93</v>
      </c>
    </row>
    <row r="9" spans="1:9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15.75" customHeight="1">
      <c r="A10" s="12">
        <v>801</v>
      </c>
      <c r="B10" s="33">
        <v>80101</v>
      </c>
      <c r="C10" s="29" t="s">
        <v>45</v>
      </c>
      <c r="D10" s="62">
        <f aca="true" t="shared" si="0" ref="D10:F11">SUM(D11)</f>
        <v>0</v>
      </c>
      <c r="E10" s="61">
        <f t="shared" si="0"/>
        <v>0</v>
      </c>
      <c r="F10" s="62">
        <f t="shared" si="0"/>
        <v>0</v>
      </c>
      <c r="G10" s="62">
        <f>SUM(H10:I10)</f>
        <v>20604</v>
      </c>
      <c r="H10" s="62">
        <f>SUM(H11)</f>
        <v>20604</v>
      </c>
      <c r="I10" s="62">
        <f>SUM(I11)</f>
        <v>0</v>
      </c>
    </row>
    <row r="11" spans="1:9" ht="24">
      <c r="A11" s="12"/>
      <c r="B11" s="33"/>
      <c r="C11" s="46" t="s">
        <v>81</v>
      </c>
      <c r="D11" s="62">
        <f t="shared" si="0"/>
        <v>0</v>
      </c>
      <c r="E11" s="61">
        <f t="shared" si="0"/>
        <v>0</v>
      </c>
      <c r="F11" s="62">
        <f t="shared" si="0"/>
        <v>0</v>
      </c>
      <c r="G11" s="62">
        <f>SUM(H11)</f>
        <v>20604</v>
      </c>
      <c r="H11" s="61">
        <f>SUM(H12:H13)</f>
        <v>20604</v>
      </c>
      <c r="I11" s="62">
        <f>SUM(I12)</f>
        <v>0</v>
      </c>
    </row>
    <row r="12" spans="1:9" ht="25.5" customHeight="1" hidden="1">
      <c r="A12" s="12"/>
      <c r="B12" s="33"/>
      <c r="C12" s="46" t="s">
        <v>82</v>
      </c>
      <c r="D12" s="62">
        <f>SUM(E12+F12)</f>
        <v>0</v>
      </c>
      <c r="E12" s="61">
        <v>0</v>
      </c>
      <c r="F12" s="62">
        <f>SUM(F13:F13)</f>
        <v>0</v>
      </c>
      <c r="G12" s="62">
        <f>SUM(H12+I12)</f>
        <v>0</v>
      </c>
      <c r="H12" s="61">
        <v>0</v>
      </c>
      <c r="I12" s="62">
        <f>SUM(J12+K12)</f>
        <v>0</v>
      </c>
    </row>
    <row r="13" spans="1:9" ht="27.75" customHeight="1">
      <c r="A13" s="12"/>
      <c r="B13" s="33"/>
      <c r="C13" s="46" t="s">
        <v>111</v>
      </c>
      <c r="D13" s="62">
        <v>0</v>
      </c>
      <c r="E13" s="62">
        <v>0</v>
      </c>
      <c r="F13" s="62">
        <v>0</v>
      </c>
      <c r="G13" s="62">
        <f>SUM(H13+I13)</f>
        <v>20604</v>
      </c>
      <c r="H13" s="61">
        <v>20604</v>
      </c>
      <c r="I13" s="61">
        <v>0</v>
      </c>
    </row>
    <row r="14" spans="1:9" ht="45" customHeight="1">
      <c r="A14" s="93" t="s">
        <v>121</v>
      </c>
      <c r="B14" s="94"/>
      <c r="C14" s="94"/>
      <c r="D14" s="94"/>
      <c r="E14" s="94"/>
      <c r="F14" s="94"/>
      <c r="G14" s="94"/>
      <c r="H14" s="94"/>
      <c r="I14" s="95"/>
    </row>
    <row r="15" spans="1:9" ht="24">
      <c r="A15" s="27"/>
      <c r="B15" s="27">
        <v>80104</v>
      </c>
      <c r="C15" s="28" t="s">
        <v>84</v>
      </c>
      <c r="D15" s="62">
        <f>SUM(E15:F15)</f>
        <v>76000</v>
      </c>
      <c r="E15" s="61">
        <f>SUM(E17:E17)</f>
        <v>76000</v>
      </c>
      <c r="F15" s="62">
        <f>SUM(F16)</f>
        <v>0</v>
      </c>
      <c r="G15" s="62">
        <f>SUM(H15+I15)</f>
        <v>90000</v>
      </c>
      <c r="H15" s="62">
        <f>SUM(H16)</f>
        <v>90000</v>
      </c>
      <c r="I15" s="62">
        <f>SUM(I16)</f>
        <v>0</v>
      </c>
    </row>
    <row r="16" spans="1:9" ht="24">
      <c r="A16" s="16"/>
      <c r="B16" s="33"/>
      <c r="C16" s="46" t="s">
        <v>81</v>
      </c>
      <c r="D16" s="62">
        <f>SUM(E16)</f>
        <v>76000</v>
      </c>
      <c r="E16" s="61">
        <f>SUM(E17:E17)</f>
        <v>76000</v>
      </c>
      <c r="F16" s="62">
        <f>SUM(F17)</f>
        <v>0</v>
      </c>
      <c r="G16" s="62">
        <f>SUM(H16)</f>
        <v>90000</v>
      </c>
      <c r="H16" s="62">
        <f>SUM(H17:H17)</f>
        <v>90000</v>
      </c>
      <c r="I16" s="62">
        <v>0</v>
      </c>
    </row>
    <row r="17" spans="1:9" ht="15" customHeight="1">
      <c r="A17" s="16"/>
      <c r="B17" s="33"/>
      <c r="C17" s="46" t="s">
        <v>112</v>
      </c>
      <c r="D17" s="63">
        <f>SUM(E17+F17)</f>
        <v>76000</v>
      </c>
      <c r="E17" s="64">
        <v>76000</v>
      </c>
      <c r="F17" s="62">
        <v>0</v>
      </c>
      <c r="G17" s="62">
        <f>SUM(H17+I17)</f>
        <v>90000</v>
      </c>
      <c r="H17" s="61">
        <v>90000</v>
      </c>
      <c r="I17" s="62">
        <f>SUM(J17+K17)</f>
        <v>0</v>
      </c>
    </row>
    <row r="18" spans="1:9" ht="24">
      <c r="A18" s="16"/>
      <c r="B18" s="16">
        <v>80106</v>
      </c>
      <c r="C18" s="29" t="s">
        <v>109</v>
      </c>
      <c r="D18" s="62">
        <f aca="true" t="shared" si="1" ref="D18:I19">SUM(D19)</f>
        <v>25000</v>
      </c>
      <c r="E18" s="61">
        <f t="shared" si="1"/>
        <v>25000</v>
      </c>
      <c r="F18" s="62">
        <f t="shared" si="1"/>
        <v>0</v>
      </c>
      <c r="G18" s="62">
        <f t="shared" si="1"/>
        <v>66000</v>
      </c>
      <c r="H18" s="61">
        <f t="shared" si="1"/>
        <v>66000</v>
      </c>
      <c r="I18" s="62">
        <f t="shared" si="1"/>
        <v>0</v>
      </c>
    </row>
    <row r="19" spans="1:9" ht="24">
      <c r="A19" s="16"/>
      <c r="B19" s="16"/>
      <c r="C19" s="46" t="s">
        <v>81</v>
      </c>
      <c r="D19" s="62">
        <f t="shared" si="1"/>
        <v>25000</v>
      </c>
      <c r="E19" s="61">
        <f t="shared" si="1"/>
        <v>25000</v>
      </c>
      <c r="F19" s="62">
        <f t="shared" si="1"/>
        <v>0</v>
      </c>
      <c r="G19" s="62">
        <f t="shared" si="1"/>
        <v>66000</v>
      </c>
      <c r="H19" s="61">
        <f t="shared" si="1"/>
        <v>66000</v>
      </c>
      <c r="I19" s="62">
        <f t="shared" si="1"/>
        <v>0</v>
      </c>
    </row>
    <row r="20" spans="1:9" ht="17.25" customHeight="1">
      <c r="A20" s="16"/>
      <c r="B20" s="16"/>
      <c r="C20" s="46" t="s">
        <v>110</v>
      </c>
      <c r="D20" s="63">
        <f>SUM(E20+F20)</f>
        <v>25000</v>
      </c>
      <c r="E20" s="64">
        <v>25000</v>
      </c>
      <c r="F20" s="63">
        <v>0</v>
      </c>
      <c r="G20" s="63">
        <f>SUM(H20+I20)</f>
        <v>66000</v>
      </c>
      <c r="H20" s="64">
        <v>66000</v>
      </c>
      <c r="I20" s="63">
        <f>SUM(J20+K20)</f>
        <v>0</v>
      </c>
    </row>
    <row r="21" spans="1:9" ht="36.75" customHeight="1">
      <c r="A21" s="66" t="s">
        <v>122</v>
      </c>
      <c r="B21" s="67"/>
      <c r="C21" s="67"/>
      <c r="D21" s="67"/>
      <c r="E21" s="67"/>
      <c r="F21" s="67"/>
      <c r="G21" s="67"/>
      <c r="H21" s="67"/>
      <c r="I21" s="68"/>
    </row>
    <row r="22" spans="1:9" ht="12.75">
      <c r="A22" s="70" t="s">
        <v>19</v>
      </c>
      <c r="B22" s="71"/>
      <c r="C22" s="72"/>
      <c r="D22" s="62">
        <f>SUM(E22:F22)</f>
        <v>101000</v>
      </c>
      <c r="E22" s="62">
        <f>SUM(E10+E15+E18)</f>
        <v>101000</v>
      </c>
      <c r="F22" s="62">
        <f>SUM(F10+F15+F18)</f>
        <v>0</v>
      </c>
      <c r="G22" s="62">
        <f>SUM(H22+I22)</f>
        <v>176604</v>
      </c>
      <c r="H22" s="62">
        <f>SUM(H10+H15+H18)</f>
        <v>176604</v>
      </c>
      <c r="I22" s="62">
        <f>SUM(I10+I15+I18)</f>
        <v>0</v>
      </c>
    </row>
    <row r="23" spans="1:9" ht="72">
      <c r="A23" s="39">
        <v>852</v>
      </c>
      <c r="B23" s="39">
        <v>85212</v>
      </c>
      <c r="C23" s="59" t="s">
        <v>114</v>
      </c>
      <c r="D23" s="62">
        <f aca="true" t="shared" si="2" ref="D23:I23">SUM(D24)</f>
        <v>0</v>
      </c>
      <c r="E23" s="61">
        <f t="shared" si="2"/>
        <v>0</v>
      </c>
      <c r="F23" s="62">
        <f t="shared" si="2"/>
        <v>0</v>
      </c>
      <c r="G23" s="62">
        <f>SUM(H23+I23)</f>
        <v>7642</v>
      </c>
      <c r="H23" s="61">
        <f t="shared" si="2"/>
        <v>7642</v>
      </c>
      <c r="I23" s="62">
        <f t="shared" si="2"/>
        <v>0</v>
      </c>
    </row>
    <row r="24" spans="1:9" ht="24.75" customHeight="1">
      <c r="A24" s="56"/>
      <c r="B24" s="57"/>
      <c r="C24" s="46" t="s">
        <v>81</v>
      </c>
      <c r="D24" s="62">
        <f>SUM(E24+F24)</f>
        <v>0</v>
      </c>
      <c r="E24" s="61">
        <f>SUM(E25)</f>
        <v>0</v>
      </c>
      <c r="F24" s="61">
        <f>SUM(F25)</f>
        <v>0</v>
      </c>
      <c r="G24" s="62">
        <f>SUM(H24+I24)</f>
        <v>7642</v>
      </c>
      <c r="H24" s="62">
        <f>SUM(H25)</f>
        <v>7642</v>
      </c>
      <c r="I24" s="62">
        <v>0</v>
      </c>
    </row>
    <row r="25" spans="1:9" ht="23.25" customHeight="1">
      <c r="A25" s="56"/>
      <c r="B25" s="57"/>
      <c r="C25" s="46" t="s">
        <v>111</v>
      </c>
      <c r="D25" s="62">
        <f>SUM(E25+F25)</f>
        <v>0</v>
      </c>
      <c r="E25" s="61">
        <f>SUM(E26)</f>
        <v>0</v>
      </c>
      <c r="F25" s="62">
        <v>0</v>
      </c>
      <c r="G25" s="62">
        <f>SUM(H25+I25)</f>
        <v>7642</v>
      </c>
      <c r="H25" s="61">
        <v>7642</v>
      </c>
      <c r="I25" s="62">
        <f>SUM(J25+K25)</f>
        <v>0</v>
      </c>
    </row>
    <row r="26" spans="1:9" ht="15.75" customHeight="1">
      <c r="A26" s="58"/>
      <c r="B26" s="39">
        <v>85216</v>
      </c>
      <c r="C26" s="29" t="s">
        <v>124</v>
      </c>
      <c r="D26" s="62">
        <f aca="true" t="shared" si="3" ref="D26:I27">SUM(D27)</f>
        <v>0</v>
      </c>
      <c r="E26" s="61">
        <f t="shared" si="3"/>
        <v>0</v>
      </c>
      <c r="F26" s="62">
        <f t="shared" si="3"/>
        <v>0</v>
      </c>
      <c r="G26" s="62">
        <f t="shared" si="3"/>
        <v>1385</v>
      </c>
      <c r="H26" s="62">
        <f t="shared" si="3"/>
        <v>1385</v>
      </c>
      <c r="I26" s="62">
        <f t="shared" si="3"/>
        <v>0</v>
      </c>
    </row>
    <row r="27" spans="1:9" ht="24">
      <c r="A27" s="16"/>
      <c r="B27" s="27"/>
      <c r="C27" s="46" t="s">
        <v>81</v>
      </c>
      <c r="D27" s="62">
        <f>SUM(E27)</f>
        <v>0</v>
      </c>
      <c r="E27" s="61">
        <v>0</v>
      </c>
      <c r="F27" s="62">
        <f t="shared" si="3"/>
        <v>0</v>
      </c>
      <c r="G27" s="62">
        <f t="shared" si="3"/>
        <v>1385</v>
      </c>
      <c r="H27" s="61">
        <f t="shared" si="3"/>
        <v>1385</v>
      </c>
      <c r="I27" s="62">
        <f t="shared" si="3"/>
        <v>0</v>
      </c>
    </row>
    <row r="28" spans="1:9" ht="24" customHeight="1">
      <c r="A28" s="16"/>
      <c r="B28" s="27"/>
      <c r="C28" s="46" t="s">
        <v>125</v>
      </c>
      <c r="D28" s="62">
        <f>SUM(E28+F28)</f>
        <v>0</v>
      </c>
      <c r="E28" s="61">
        <v>0</v>
      </c>
      <c r="F28" s="62">
        <v>0</v>
      </c>
      <c r="G28" s="62">
        <f>SUM(H28+I28)</f>
        <v>1385</v>
      </c>
      <c r="H28" s="61">
        <v>1385</v>
      </c>
      <c r="I28" s="62">
        <f>SUM(J28+K28)</f>
        <v>0</v>
      </c>
    </row>
    <row r="29" spans="1:9" ht="24" customHeight="1" hidden="1">
      <c r="A29" s="17"/>
      <c r="B29" s="27"/>
      <c r="C29" s="46" t="s">
        <v>111</v>
      </c>
      <c r="D29" s="62">
        <f>SUM(E29)</f>
        <v>0</v>
      </c>
      <c r="E29" s="61"/>
      <c r="F29" s="62">
        <v>0</v>
      </c>
      <c r="G29" s="62">
        <v>0</v>
      </c>
      <c r="H29" s="61">
        <v>0</v>
      </c>
      <c r="I29" s="62">
        <v>0</v>
      </c>
    </row>
    <row r="30" spans="1:9" ht="18" customHeight="1">
      <c r="A30" s="70" t="s">
        <v>21</v>
      </c>
      <c r="B30" s="71"/>
      <c r="C30" s="72"/>
      <c r="D30" s="62">
        <f aca="true" t="shared" si="4" ref="D30:D35">SUM(E30+F30)</f>
        <v>0</v>
      </c>
      <c r="E30" s="62">
        <f>SUM(E23+E26)</f>
        <v>0</v>
      </c>
      <c r="F30" s="62">
        <f>SUM(F23+F26)</f>
        <v>0</v>
      </c>
      <c r="G30" s="62">
        <f>SUM(H30:I30)</f>
        <v>9027</v>
      </c>
      <c r="H30" s="62">
        <f>SUM(H23+H26)</f>
        <v>9027</v>
      </c>
      <c r="I30" s="62">
        <f>SUM(I23+I26)</f>
        <v>0</v>
      </c>
    </row>
    <row r="31" spans="1:9" ht="18" customHeight="1">
      <c r="A31" s="66" t="s">
        <v>126</v>
      </c>
      <c r="B31" s="91"/>
      <c r="C31" s="91"/>
      <c r="D31" s="91"/>
      <c r="E31" s="91"/>
      <c r="F31" s="91"/>
      <c r="G31" s="91"/>
      <c r="H31" s="91"/>
      <c r="I31" s="92"/>
    </row>
    <row r="32" spans="1:9" ht="18.75" customHeight="1">
      <c r="A32" s="24">
        <v>853</v>
      </c>
      <c r="B32" s="24">
        <v>85305</v>
      </c>
      <c r="C32" s="24" t="s">
        <v>117</v>
      </c>
      <c r="D32" s="62">
        <f t="shared" si="4"/>
        <v>55000</v>
      </c>
      <c r="E32" s="61">
        <f>SUM(E33)</f>
        <v>55000</v>
      </c>
      <c r="F32" s="61">
        <f>SUM(F33)</f>
        <v>0</v>
      </c>
      <c r="G32" s="62">
        <f>SUM(H32+I32)</f>
        <v>0</v>
      </c>
      <c r="H32" s="61">
        <f>SUM(H33)</f>
        <v>0</v>
      </c>
      <c r="I32" s="61">
        <v>0</v>
      </c>
    </row>
    <row r="33" spans="1:9" ht="23.25" customHeight="1">
      <c r="A33" s="24"/>
      <c r="B33" s="24"/>
      <c r="C33" s="46" t="s">
        <v>81</v>
      </c>
      <c r="D33" s="62">
        <f t="shared" si="4"/>
        <v>55000</v>
      </c>
      <c r="E33" s="61">
        <f>SUM(E34)</f>
        <v>55000</v>
      </c>
      <c r="F33" s="61">
        <v>0</v>
      </c>
      <c r="G33" s="62">
        <f>SUM(H33+I33)</f>
        <v>0</v>
      </c>
      <c r="H33" s="61">
        <f>SUM(H34)</f>
        <v>0</v>
      </c>
      <c r="I33" s="61">
        <v>0</v>
      </c>
    </row>
    <row r="34" spans="1:9" ht="12.75" customHeight="1">
      <c r="A34" s="24"/>
      <c r="B34" s="24"/>
      <c r="C34" s="46" t="s">
        <v>116</v>
      </c>
      <c r="D34" s="62">
        <f t="shared" si="4"/>
        <v>55000</v>
      </c>
      <c r="E34" s="61">
        <v>55000</v>
      </c>
      <c r="F34" s="61">
        <v>0</v>
      </c>
      <c r="G34" s="62">
        <f>SUM(H34+I34)</f>
        <v>0</v>
      </c>
      <c r="H34" s="61">
        <v>0</v>
      </c>
      <c r="I34" s="61">
        <v>0</v>
      </c>
    </row>
    <row r="35" spans="1:9" ht="27.75" customHeight="1">
      <c r="A35" s="76" t="s">
        <v>115</v>
      </c>
      <c r="B35" s="77"/>
      <c r="C35" s="78"/>
      <c r="D35" s="62">
        <f t="shared" si="4"/>
        <v>55000</v>
      </c>
      <c r="E35" s="61">
        <f>SUM(E32)</f>
        <v>55000</v>
      </c>
      <c r="F35" s="61">
        <f>SUM(F32)</f>
        <v>0</v>
      </c>
      <c r="G35" s="62">
        <f>SUM(H35+I35)</f>
        <v>0</v>
      </c>
      <c r="H35" s="61">
        <f>SUM(H32)</f>
        <v>0</v>
      </c>
      <c r="I35" s="61">
        <f>SUM(I32)</f>
        <v>0</v>
      </c>
    </row>
    <row r="36" spans="1:9" ht="26.25" customHeight="1">
      <c r="A36" s="66" t="s">
        <v>123</v>
      </c>
      <c r="B36" s="67"/>
      <c r="C36" s="67"/>
      <c r="D36" s="67"/>
      <c r="E36" s="67"/>
      <c r="F36" s="67"/>
      <c r="G36" s="67"/>
      <c r="H36" s="67"/>
      <c r="I36" s="68"/>
    </row>
    <row r="37" spans="1:9" ht="12.75">
      <c r="A37" s="73" t="s">
        <v>26</v>
      </c>
      <c r="B37" s="74"/>
      <c r="C37" s="75"/>
      <c r="D37" s="62">
        <f>SUM(E37:F37)</f>
        <v>156000</v>
      </c>
      <c r="E37" s="62">
        <f>SUM(E22+E30+E35)</f>
        <v>156000</v>
      </c>
      <c r="F37" s="62">
        <f>SUM(F22+F30+F35)</f>
        <v>0</v>
      </c>
      <c r="G37" s="62">
        <f>SUM(H37:I37)</f>
        <v>185631</v>
      </c>
      <c r="H37" s="62">
        <f>SUM(H22+H30+H35)</f>
        <v>185631</v>
      </c>
      <c r="I37" s="62">
        <f>SUM(I22+I30+I35)</f>
        <v>0</v>
      </c>
    </row>
    <row r="39" spans="1:9" s="54" customFormat="1" ht="12.75">
      <c r="A39" s="69" t="s">
        <v>127</v>
      </c>
      <c r="B39" s="69"/>
      <c r="C39" s="69"/>
      <c r="D39" s="60"/>
      <c r="G39" s="60"/>
      <c r="H39" s="60"/>
      <c r="I39" s="60"/>
    </row>
    <row r="41" ht="12.75">
      <c r="C41" s="65"/>
    </row>
  </sheetData>
  <sheetProtection/>
  <mergeCells count="17">
    <mergeCell ref="A14:I14"/>
    <mergeCell ref="A5:I5"/>
    <mergeCell ref="A7:A8"/>
    <mergeCell ref="B7:B8"/>
    <mergeCell ref="C7:C8"/>
    <mergeCell ref="D7:D8"/>
    <mergeCell ref="E7:F7"/>
    <mergeCell ref="G7:G8"/>
    <mergeCell ref="H7:I7"/>
    <mergeCell ref="A36:I36"/>
    <mergeCell ref="A21:I21"/>
    <mergeCell ref="A39:C39"/>
    <mergeCell ref="A22:C22"/>
    <mergeCell ref="A37:C37"/>
    <mergeCell ref="A35:C35"/>
    <mergeCell ref="A31:I31"/>
    <mergeCell ref="A30:C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zoomScalePageLayoutView="0" workbookViewId="0" topLeftCell="A1">
      <selection activeCell="E611" sqref="E611"/>
    </sheetView>
  </sheetViews>
  <sheetFormatPr defaultColWidth="0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9" t="s">
        <v>3</v>
      </c>
      <c r="B7" s="99"/>
      <c r="C7" s="100"/>
      <c r="D7" s="100"/>
      <c r="E7" s="100"/>
      <c r="F7" s="100"/>
      <c r="G7" s="101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1" t="s">
        <v>6</v>
      </c>
      <c r="B9" s="81" t="s">
        <v>102</v>
      </c>
      <c r="C9" s="83" t="s">
        <v>5</v>
      </c>
      <c r="D9" s="85" t="s">
        <v>7</v>
      </c>
      <c r="E9" s="53"/>
      <c r="F9" s="73" t="s">
        <v>8</v>
      </c>
      <c r="G9" s="90"/>
    </row>
    <row r="10" spans="1:7" ht="21" customHeight="1">
      <c r="A10" s="82"/>
      <c r="B10" s="82"/>
      <c r="C10" s="84"/>
      <c r="D10" s="86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0" t="s">
        <v>27</v>
      </c>
      <c r="B43" s="71"/>
      <c r="C43" s="72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0" t="s">
        <v>11</v>
      </c>
      <c r="B74" s="71"/>
      <c r="C74" s="72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0" t="s">
        <v>12</v>
      </c>
      <c r="B95" s="71"/>
      <c r="C95" s="72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0" t="s">
        <v>15</v>
      </c>
      <c r="B106" s="71"/>
      <c r="C106" s="72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0" t="s">
        <v>16</v>
      </c>
      <c r="B157" s="71"/>
      <c r="C157" s="72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6" t="s">
        <v>14</v>
      </c>
      <c r="B168" s="97"/>
      <c r="C168" s="98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6" t="s">
        <v>13</v>
      </c>
      <c r="B229" s="77"/>
      <c r="C229" s="78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0" t="s">
        <v>17</v>
      </c>
      <c r="B240" s="71"/>
      <c r="C240" s="72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0" t="s">
        <v>18</v>
      </c>
      <c r="B261" s="71"/>
      <c r="C261" s="72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0" t="s">
        <v>19</v>
      </c>
      <c r="B352" s="71"/>
      <c r="C352" s="72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0" t="s">
        <v>2</v>
      </c>
      <c r="B363" s="71"/>
      <c r="C363" s="102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0" t="s">
        <v>20</v>
      </c>
      <c r="B384" s="71"/>
      <c r="C384" s="72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0" t="s">
        <v>21</v>
      </c>
      <c r="B465" s="71"/>
      <c r="C465" s="72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0" t="s">
        <v>22</v>
      </c>
      <c r="B496" s="71"/>
      <c r="C496" s="72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0" t="s">
        <v>23</v>
      </c>
      <c r="B547" s="71"/>
      <c r="C547" s="72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0" t="s">
        <v>24</v>
      </c>
      <c r="B578" s="71"/>
      <c r="C578" s="72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0" t="s">
        <v>25</v>
      </c>
      <c r="B599" s="71"/>
      <c r="C599" s="72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3" t="s">
        <v>26</v>
      </c>
      <c r="B600" s="74"/>
      <c r="C600" s="75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113" t="s">
        <v>99</v>
      </c>
      <c r="B602" s="114"/>
      <c r="C602" s="78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108" t="s">
        <v>94</v>
      </c>
      <c r="B603" s="109"/>
      <c r="C603" s="110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108" t="s">
        <v>95</v>
      </c>
      <c r="B604" s="109"/>
      <c r="C604" s="110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5" t="s">
        <v>96</v>
      </c>
      <c r="B605" s="111"/>
      <c r="C605" s="112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6" t="s">
        <v>97</v>
      </c>
      <c r="B606" s="103"/>
      <c r="C606" s="104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5" t="s">
        <v>98</v>
      </c>
      <c r="B607" s="106"/>
      <c r="C607" s="107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6" t="s">
        <v>100</v>
      </c>
      <c r="B608" s="103"/>
      <c r="C608" s="104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sheetProtection/>
  <mergeCells count="31"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465:C465"/>
    <mergeCell ref="A496:C496"/>
    <mergeCell ref="A547:C547"/>
    <mergeCell ref="A95:C95"/>
    <mergeCell ref="A606:C606"/>
    <mergeCell ref="A607:C607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229:C229"/>
    <mergeCell ref="A168:C168"/>
    <mergeCell ref="A106:C106"/>
    <mergeCell ref="A157:C157"/>
    <mergeCell ref="D9:D10"/>
    <mergeCell ref="F9:G9"/>
    <mergeCell ref="A74:C74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Izabela Gora</cp:lastModifiedBy>
  <cp:lastPrinted>2013-04-11T11:18:06Z</cp:lastPrinted>
  <dcterms:created xsi:type="dcterms:W3CDTF">2001-08-02T07:18:30Z</dcterms:created>
  <dcterms:modified xsi:type="dcterms:W3CDTF">2013-04-11T11:19:23Z</dcterms:modified>
  <cp:category/>
  <cp:version/>
  <cp:contentType/>
  <cp:contentStatus/>
</cp:coreProperties>
</file>