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'Arkusz1'!$A$1:$F$69</definedName>
  </definedNames>
  <calcPr fullCalcOnLoad="1"/>
</workbook>
</file>

<file path=xl/sharedStrings.xml><?xml version="1.0" encoding="utf-8"?>
<sst xmlns="http://schemas.openxmlformats.org/spreadsheetml/2006/main" count="69" uniqueCount="55">
  <si>
    <t>Dz</t>
  </si>
  <si>
    <t>Rozdz</t>
  </si>
  <si>
    <t>Zadanie</t>
  </si>
  <si>
    <t>010</t>
  </si>
  <si>
    <t>010-Rolnictwo i łowiectwo-Razem</t>
  </si>
  <si>
    <t>60016 Drogi publiczne gminne: Razem</t>
  </si>
  <si>
    <t>600   Transport i łączność- Razem</t>
  </si>
  <si>
    <t>750  Administracja publiczna - Razem</t>
  </si>
  <si>
    <t>758  Różne rozliczenia - Razem</t>
  </si>
  <si>
    <t>zakup materiałów i wyposażenia</t>
  </si>
  <si>
    <t>zakup usług pozostałych</t>
  </si>
  <si>
    <t>921 Kultura i ochrona dziedzictwa narodowego - Razem</t>
  </si>
  <si>
    <t>926  Kultura fizyczna i sport - Razem</t>
  </si>
  <si>
    <t>Suma            WYDATKI  OGÓŁEM :</t>
  </si>
  <si>
    <t>zakup usług remontowych</t>
  </si>
  <si>
    <t xml:space="preserve">zakup usług pozostałych </t>
  </si>
  <si>
    <t>Załącznik Nr 2</t>
  </si>
  <si>
    <t>01010</t>
  </si>
  <si>
    <t>01010- Infrastruktura wodociągowa i sanitacyjna wsi: Razem</t>
  </si>
  <si>
    <t>75818 Rezerwy ogólne i celowe : Razem</t>
  </si>
  <si>
    <t>wydatki inwestycyjne jedn.budżet</t>
  </si>
  <si>
    <t>Zmniejszenie</t>
  </si>
  <si>
    <t>Zwiększenie</t>
  </si>
  <si>
    <t>Parag</t>
  </si>
  <si>
    <t>Rady Gminy Michałowice</t>
  </si>
  <si>
    <t>Dokonać zmian w planie wydatków budżetu gminy w roku budżetowym 2003 stanowiącym załącznik nr 2 do uchwały Rady Gminy nr V/27/2003 z 10 marca 2003 r. w sprawie uchwalenia budżetu Gminy Michałowice na  2003  r. w sposób następujący :</t>
  </si>
  <si>
    <t>60095 Pozostała działalność:Razem</t>
  </si>
  <si>
    <t>75095 Pozostała działalnośc:Razem</t>
  </si>
  <si>
    <t>rezerwy ogólna</t>
  </si>
  <si>
    <t>92109 Domy i ośrodki kultury, świetlice i kluby:Razem</t>
  </si>
  <si>
    <t>świadczenia społeczne</t>
  </si>
  <si>
    <t>853  Opieka społeczna - Razem</t>
  </si>
  <si>
    <t>podatek od towarów i usług</t>
  </si>
  <si>
    <t>75403 Jednostki terenowe Policji:Razem</t>
  </si>
  <si>
    <t>754 Bezpieczeństwo publiczne i ochrona przeciwpożarowa-Razem</t>
  </si>
  <si>
    <t>rezerwa celowa</t>
  </si>
  <si>
    <t>85154 Przeciwdziałanie alkoholizmowi:Razem</t>
  </si>
  <si>
    <t>851 Ochrona zdrowia-Razem</t>
  </si>
  <si>
    <t>85314 Zasiłki i pomoc w naturze oraz składki na ubezpieczenia społeczne : Razem</t>
  </si>
  <si>
    <t>zakup pomocy naukowych,dydaktycznych i książek</t>
  </si>
  <si>
    <t>85404 Przedszkola : Razem</t>
  </si>
  <si>
    <t>854 Edukacyjna opieka wychowawcza-Razem</t>
  </si>
  <si>
    <t>90004 Utrzymanie zieleni w miastach i gminach : Razem</t>
  </si>
  <si>
    <t>900 Gospodarka komunalna i ochrona środowiska- Razem</t>
  </si>
  <si>
    <t>92601 Obiekty sportowe: Razem</t>
  </si>
  <si>
    <t>92695 Pozostała działalność : Razem</t>
  </si>
  <si>
    <t>70004 Różne jednostki obsługi gosp.mieszkaniowej:Razem</t>
  </si>
  <si>
    <t>700 Gospodarka komunalna - Razem</t>
  </si>
  <si>
    <t>różne wydatki na rzecz osób fizycznych</t>
  </si>
  <si>
    <t>75023 Rady gmin: Razem</t>
  </si>
  <si>
    <t>90015 Oświetlenie ulic, placów i dróg:razem</t>
  </si>
  <si>
    <t>zakup energii</t>
  </si>
  <si>
    <t>do Uchwały Nr XIII/72/2003</t>
  </si>
  <si>
    <t>z dnia 30 października 2003r</t>
  </si>
  <si>
    <t>Plan po zmianach 33 919 832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</si>
</sst>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2" xfId="15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3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 quotePrefix="1">
      <alignment horizontal="center" vertical="top" wrapText="1"/>
    </xf>
    <xf numFmtId="0" fontId="4" fillId="0" borderId="2" xfId="0" applyFont="1" applyBorder="1" applyAlignment="1" quotePrefix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view="pageBreakPreview" zoomScaleSheetLayoutView="100" workbookViewId="0" topLeftCell="A1">
      <selection activeCell="D68" sqref="D68"/>
    </sheetView>
  </sheetViews>
  <sheetFormatPr defaultColWidth="9.00390625" defaultRowHeight="12.75" customHeight="1"/>
  <cols>
    <col min="1" max="1" width="4.875" style="17" customWidth="1"/>
    <col min="2" max="2" width="7.375" style="17" customWidth="1"/>
    <col min="3" max="3" width="7.625" style="17" customWidth="1"/>
    <col min="4" max="4" width="42.25390625" style="17" customWidth="1"/>
    <col min="5" max="5" width="12.00390625" style="17" customWidth="1"/>
    <col min="6" max="6" width="13.375" style="17" customWidth="1"/>
    <col min="7" max="16384" width="9.125" style="17" customWidth="1"/>
  </cols>
  <sheetData>
    <row r="2" spans="1:9" ht="12.75" customHeight="1">
      <c r="A2" s="15"/>
      <c r="B2" s="15"/>
      <c r="C2" s="15"/>
      <c r="D2" s="16"/>
      <c r="E2" s="35" t="s">
        <v>16</v>
      </c>
      <c r="F2" s="36"/>
      <c r="G2" s="18"/>
      <c r="H2" s="18"/>
      <c r="I2" s="18"/>
    </row>
    <row r="3" spans="1:9" ht="12.75" customHeight="1">
      <c r="A3" s="15"/>
      <c r="B3" s="15"/>
      <c r="C3" s="15"/>
      <c r="D3" s="16"/>
      <c r="E3" s="35" t="s">
        <v>52</v>
      </c>
      <c r="F3" s="41"/>
      <c r="G3" s="18"/>
      <c r="H3" s="18"/>
      <c r="I3" s="18"/>
    </row>
    <row r="4" spans="1:9" ht="12.75" customHeight="1">
      <c r="A4" s="15"/>
      <c r="B4" s="15"/>
      <c r="C4" s="15"/>
      <c r="D4" s="16"/>
      <c r="E4" s="35" t="s">
        <v>24</v>
      </c>
      <c r="F4" s="41"/>
      <c r="G4" s="18"/>
      <c r="H4" s="18"/>
      <c r="I4" s="18"/>
    </row>
    <row r="5" spans="1:9" ht="12.75" customHeight="1">
      <c r="A5" s="15"/>
      <c r="B5" s="15"/>
      <c r="C5" s="15"/>
      <c r="D5" s="16"/>
      <c r="E5" s="35" t="s">
        <v>53</v>
      </c>
      <c r="F5" s="41"/>
      <c r="G5" s="18"/>
      <c r="H5" s="18"/>
      <c r="I5" s="18"/>
    </row>
    <row r="6" spans="1:9" ht="39" customHeight="1">
      <c r="A6" s="35" t="s">
        <v>25</v>
      </c>
      <c r="B6" s="35"/>
      <c r="C6" s="35"/>
      <c r="D6" s="35"/>
      <c r="E6" s="35"/>
      <c r="F6" s="35"/>
      <c r="G6" s="18"/>
      <c r="H6" s="18"/>
      <c r="I6" s="18"/>
    </row>
    <row r="7" spans="1:9" ht="12.75" customHeight="1">
      <c r="A7" s="26"/>
      <c r="B7" s="26"/>
      <c r="C7" s="26"/>
      <c r="D7" s="26"/>
      <c r="E7" s="26"/>
      <c r="F7" s="26"/>
      <c r="G7" s="18"/>
      <c r="H7" s="18"/>
      <c r="I7" s="18"/>
    </row>
    <row r="8" spans="1:6" ht="12.75" customHeight="1">
      <c r="A8" s="1" t="s">
        <v>0</v>
      </c>
      <c r="B8" s="1" t="s">
        <v>1</v>
      </c>
      <c r="C8" s="1" t="s">
        <v>23</v>
      </c>
      <c r="D8" s="1" t="s">
        <v>2</v>
      </c>
      <c r="E8" s="2" t="s">
        <v>21</v>
      </c>
      <c r="F8" s="3" t="s">
        <v>22</v>
      </c>
    </row>
    <row r="9" spans="1:6" ht="12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2.75" customHeight="1">
      <c r="A10" s="23" t="s">
        <v>3</v>
      </c>
      <c r="B10" s="24" t="s">
        <v>17</v>
      </c>
      <c r="C10" s="5">
        <v>4260</v>
      </c>
      <c r="D10" s="6" t="s">
        <v>51</v>
      </c>
      <c r="E10" s="7">
        <v>0</v>
      </c>
      <c r="F10" s="8">
        <v>230000</v>
      </c>
    </row>
    <row r="11" spans="1:6" ht="12.75" customHeight="1">
      <c r="A11" s="23"/>
      <c r="B11" s="24"/>
      <c r="C11" s="5">
        <v>4530</v>
      </c>
      <c r="D11" s="6" t="s">
        <v>32</v>
      </c>
      <c r="E11" s="7">
        <v>0</v>
      </c>
      <c r="F11" s="8">
        <v>20000</v>
      </c>
    </row>
    <row r="12" spans="1:6" ht="15.75" customHeight="1">
      <c r="A12" s="23"/>
      <c r="B12" s="24"/>
      <c r="C12" s="5">
        <v>6050</v>
      </c>
      <c r="D12" s="6" t="s">
        <v>20</v>
      </c>
      <c r="E12" s="7">
        <f>1310000-13400+3500</f>
        <v>1300100</v>
      </c>
      <c r="F12" s="8">
        <v>0</v>
      </c>
    </row>
    <row r="13" spans="1:6" ht="15.75" customHeight="1">
      <c r="A13" s="9"/>
      <c r="B13" s="9"/>
      <c r="C13" s="37" t="s">
        <v>18</v>
      </c>
      <c r="D13" s="38"/>
      <c r="E13" s="10">
        <f>SUM(E10:E12)</f>
        <v>1300100</v>
      </c>
      <c r="F13" s="10">
        <f>SUM(F10:F12)</f>
        <v>250000</v>
      </c>
    </row>
    <row r="14" spans="1:6" ht="14.25" customHeight="1">
      <c r="A14" s="39" t="s">
        <v>4</v>
      </c>
      <c r="B14" s="39"/>
      <c r="C14" s="39"/>
      <c r="D14" s="39"/>
      <c r="E14" s="11">
        <f>SUM(E13)</f>
        <v>1300100</v>
      </c>
      <c r="F14" s="11">
        <f>SUM(F13)</f>
        <v>250000</v>
      </c>
    </row>
    <row r="15" spans="1:6" ht="15" customHeight="1">
      <c r="A15" s="5">
        <v>600</v>
      </c>
      <c r="B15" s="5">
        <v>60016</v>
      </c>
      <c r="C15" s="5">
        <v>4300</v>
      </c>
      <c r="D15" s="12" t="s">
        <v>10</v>
      </c>
      <c r="E15" s="7">
        <v>0</v>
      </c>
      <c r="F15" s="8">
        <v>418</v>
      </c>
    </row>
    <row r="16" spans="1:6" ht="15" customHeight="1">
      <c r="A16" s="5"/>
      <c r="B16" s="5"/>
      <c r="C16" s="5">
        <v>6050</v>
      </c>
      <c r="D16" s="6" t="s">
        <v>20</v>
      </c>
      <c r="E16" s="7">
        <v>280000</v>
      </c>
      <c r="F16" s="8"/>
    </row>
    <row r="17" spans="1:6" ht="14.25" customHeight="1">
      <c r="A17" s="9"/>
      <c r="B17" s="9"/>
      <c r="C17" s="40" t="s">
        <v>5</v>
      </c>
      <c r="D17" s="40"/>
      <c r="E17" s="14">
        <f>SUM(E15:E16)</f>
        <v>280000</v>
      </c>
      <c r="F17" s="14">
        <f>SUM(F15:F16)</f>
        <v>418</v>
      </c>
    </row>
    <row r="18" spans="1:6" ht="14.25" customHeight="1">
      <c r="A18" s="9"/>
      <c r="B18" s="5">
        <v>60095</v>
      </c>
      <c r="C18" s="5">
        <v>6050</v>
      </c>
      <c r="D18" s="6" t="s">
        <v>20</v>
      </c>
      <c r="E18" s="7">
        <v>320000</v>
      </c>
      <c r="F18" s="7">
        <v>0</v>
      </c>
    </row>
    <row r="19" spans="1:6" ht="14.25" customHeight="1">
      <c r="A19" s="9"/>
      <c r="B19" s="9"/>
      <c r="C19" s="37" t="s">
        <v>26</v>
      </c>
      <c r="D19" s="38"/>
      <c r="E19" s="14">
        <f>SUM(E18)</f>
        <v>320000</v>
      </c>
      <c r="F19" s="14">
        <f>SUM(F18)</f>
        <v>0</v>
      </c>
    </row>
    <row r="20" spans="1:6" ht="15" customHeight="1">
      <c r="A20" s="39" t="s">
        <v>6</v>
      </c>
      <c r="B20" s="39"/>
      <c r="C20" s="39"/>
      <c r="D20" s="39"/>
      <c r="E20" s="11">
        <f>SUM(E17,E19)</f>
        <v>600000</v>
      </c>
      <c r="F20" s="11">
        <f>SUM(F17,F19)</f>
        <v>418</v>
      </c>
    </row>
    <row r="21" spans="1:6" ht="12.75" customHeight="1">
      <c r="A21" s="5">
        <v>700</v>
      </c>
      <c r="B21" s="5">
        <v>70004</v>
      </c>
      <c r="C21" s="5">
        <v>4300</v>
      </c>
      <c r="D21" s="13" t="s">
        <v>10</v>
      </c>
      <c r="E21" s="7">
        <f>20000-2492</f>
        <v>17508</v>
      </c>
      <c r="F21" s="7">
        <v>0</v>
      </c>
    </row>
    <row r="22" spans="1:6" ht="15" customHeight="1">
      <c r="A22" s="5"/>
      <c r="B22" s="5"/>
      <c r="C22" s="37" t="s">
        <v>46</v>
      </c>
      <c r="D22" s="45"/>
      <c r="E22" s="14">
        <f>SUM(E21)</f>
        <v>17508</v>
      </c>
      <c r="F22" s="14">
        <f>SUM(F21)</f>
        <v>0</v>
      </c>
    </row>
    <row r="23" spans="1:6" ht="15" customHeight="1">
      <c r="A23" s="46" t="s">
        <v>47</v>
      </c>
      <c r="B23" s="47"/>
      <c r="C23" s="47"/>
      <c r="D23" s="48"/>
      <c r="E23" s="11">
        <f>SUM(E22)</f>
        <v>17508</v>
      </c>
      <c r="F23" s="11">
        <f>SUM(F22)</f>
        <v>0</v>
      </c>
    </row>
    <row r="24" spans="1:6" ht="15" customHeight="1">
      <c r="A24" s="5">
        <v>750</v>
      </c>
      <c r="B24" s="5">
        <v>75023</v>
      </c>
      <c r="C24" s="5">
        <v>3030</v>
      </c>
      <c r="D24" s="28" t="s">
        <v>48</v>
      </c>
      <c r="E24" s="33">
        <v>6000</v>
      </c>
      <c r="F24" s="33"/>
    </row>
    <row r="25" spans="1:6" ht="15" customHeight="1">
      <c r="A25" s="27"/>
      <c r="B25" s="27"/>
      <c r="C25" s="37" t="s">
        <v>49</v>
      </c>
      <c r="D25" s="51"/>
      <c r="E25" s="10">
        <f>SUM(E24)</f>
        <v>6000</v>
      </c>
      <c r="F25" s="10">
        <f>SUM(F24)</f>
        <v>0</v>
      </c>
    </row>
    <row r="26" spans="1:6" ht="15" customHeight="1">
      <c r="A26" s="5">
        <v>750</v>
      </c>
      <c r="B26" s="5">
        <v>75095</v>
      </c>
      <c r="C26" s="5">
        <v>4210</v>
      </c>
      <c r="D26" s="13" t="s">
        <v>9</v>
      </c>
      <c r="E26" s="32"/>
      <c r="F26" s="33">
        <v>1972</v>
      </c>
    </row>
    <row r="27" spans="1:6" ht="13.5" customHeight="1">
      <c r="A27" s="5"/>
      <c r="B27" s="5"/>
      <c r="C27" s="5">
        <v>4300</v>
      </c>
      <c r="D27" s="13" t="s">
        <v>10</v>
      </c>
      <c r="E27" s="33">
        <v>0</v>
      </c>
      <c r="F27" s="33">
        <v>2500</v>
      </c>
    </row>
    <row r="28" spans="1:6" ht="13.5" customHeight="1">
      <c r="A28" s="9"/>
      <c r="B28" s="9"/>
      <c r="C28" s="37" t="s">
        <v>27</v>
      </c>
      <c r="D28" s="42"/>
      <c r="E28" s="10">
        <f>SUM(E26:E27)</f>
        <v>0</v>
      </c>
      <c r="F28" s="10">
        <f>SUM(F26:F27)</f>
        <v>4472</v>
      </c>
    </row>
    <row r="29" spans="1:6" ht="13.5" customHeight="1">
      <c r="A29" s="39" t="s">
        <v>7</v>
      </c>
      <c r="B29" s="39"/>
      <c r="C29" s="39"/>
      <c r="D29" s="39"/>
      <c r="E29" s="11">
        <f>SUM(E25+E28)</f>
        <v>6000</v>
      </c>
      <c r="F29" s="11">
        <f>SUM(F25+F28)</f>
        <v>4472</v>
      </c>
    </row>
    <row r="30" spans="1:6" ht="13.5" customHeight="1">
      <c r="A30" s="5">
        <v>754</v>
      </c>
      <c r="B30" s="5">
        <v>75403</v>
      </c>
      <c r="C30" s="5">
        <v>4300</v>
      </c>
      <c r="D30" s="27" t="s">
        <v>10</v>
      </c>
      <c r="E30" s="7">
        <v>0</v>
      </c>
      <c r="F30" s="7">
        <v>15000</v>
      </c>
    </row>
    <row r="31" spans="1:6" ht="13.5" customHeight="1">
      <c r="A31" s="27"/>
      <c r="B31" s="27"/>
      <c r="C31" s="37" t="s">
        <v>33</v>
      </c>
      <c r="D31" s="38"/>
      <c r="E31" s="14">
        <f>SUM(E30)</f>
        <v>0</v>
      </c>
      <c r="F31" s="14">
        <f>SUM(F30)</f>
        <v>15000</v>
      </c>
    </row>
    <row r="32" spans="1:6" ht="13.5" customHeight="1">
      <c r="A32" s="46" t="s">
        <v>34</v>
      </c>
      <c r="B32" s="47"/>
      <c r="C32" s="47"/>
      <c r="D32" s="48"/>
      <c r="E32" s="11">
        <f>SUM(E31)</f>
        <v>0</v>
      </c>
      <c r="F32" s="11">
        <f>SUM(F31)</f>
        <v>15000</v>
      </c>
    </row>
    <row r="33" spans="1:6" ht="13.5" customHeight="1">
      <c r="A33" s="5">
        <v>758</v>
      </c>
      <c r="B33" s="5">
        <v>75818</v>
      </c>
      <c r="C33" s="5">
        <v>4810</v>
      </c>
      <c r="D33" s="28" t="s">
        <v>35</v>
      </c>
      <c r="E33" s="7">
        <v>13382</v>
      </c>
      <c r="F33" s="7">
        <v>0</v>
      </c>
    </row>
    <row r="34" spans="1:6" ht="13.5" customHeight="1">
      <c r="A34" s="5"/>
      <c r="B34" s="5"/>
      <c r="C34" s="5">
        <v>4810</v>
      </c>
      <c r="D34" s="12" t="s">
        <v>28</v>
      </c>
      <c r="E34" s="7">
        <v>19000</v>
      </c>
      <c r="F34" s="8">
        <v>0</v>
      </c>
    </row>
    <row r="35" spans="1:6" ht="13.5" customHeight="1">
      <c r="A35" s="9"/>
      <c r="B35" s="9"/>
      <c r="C35" s="40" t="s">
        <v>19</v>
      </c>
      <c r="D35" s="40"/>
      <c r="E35" s="14">
        <f>SUM(E33:E34)</f>
        <v>32382</v>
      </c>
      <c r="F35" s="14">
        <f>SUM(F33:F34)</f>
        <v>0</v>
      </c>
    </row>
    <row r="36" spans="1:6" ht="15" customHeight="1">
      <c r="A36" s="39" t="s">
        <v>8</v>
      </c>
      <c r="B36" s="39"/>
      <c r="C36" s="39"/>
      <c r="D36" s="39"/>
      <c r="E36" s="11">
        <f>SUM(E35)</f>
        <v>32382</v>
      </c>
      <c r="F36" s="11">
        <f>SUM(F35)</f>
        <v>0</v>
      </c>
    </row>
    <row r="37" spans="1:6" ht="13.5" customHeight="1">
      <c r="A37" s="5">
        <v>851</v>
      </c>
      <c r="B37" s="5">
        <v>85154</v>
      </c>
      <c r="C37" s="5">
        <v>4300</v>
      </c>
      <c r="D37" s="12" t="s">
        <v>10</v>
      </c>
      <c r="E37" s="7">
        <v>0</v>
      </c>
      <c r="F37" s="8">
        <v>43695</v>
      </c>
    </row>
    <row r="38" spans="1:6" ht="13.5" customHeight="1">
      <c r="A38" s="9"/>
      <c r="B38" s="9"/>
      <c r="C38" s="40" t="s">
        <v>36</v>
      </c>
      <c r="D38" s="40"/>
      <c r="E38" s="14">
        <f>SUM(E37)</f>
        <v>0</v>
      </c>
      <c r="F38" s="14">
        <f>SUM(F37)</f>
        <v>43695</v>
      </c>
    </row>
    <row r="39" spans="1:6" ht="13.5" customHeight="1">
      <c r="A39" s="39" t="s">
        <v>37</v>
      </c>
      <c r="B39" s="39"/>
      <c r="C39" s="39"/>
      <c r="D39" s="39"/>
      <c r="E39" s="11">
        <f>SUM(E38)</f>
        <v>0</v>
      </c>
      <c r="F39" s="11">
        <f>SUM(F38)</f>
        <v>43695</v>
      </c>
    </row>
    <row r="40" spans="1:6" ht="13.5" customHeight="1">
      <c r="A40" s="5">
        <v>853</v>
      </c>
      <c r="B40" s="5">
        <v>85314</v>
      </c>
      <c r="C40" s="5">
        <v>3110</v>
      </c>
      <c r="D40" s="12" t="s">
        <v>30</v>
      </c>
      <c r="E40" s="7">
        <v>0</v>
      </c>
      <c r="F40" s="8">
        <v>1000</v>
      </c>
    </row>
    <row r="41" spans="1:6" ht="27" customHeight="1">
      <c r="A41" s="9"/>
      <c r="B41" s="9"/>
      <c r="C41" s="40" t="s">
        <v>38</v>
      </c>
      <c r="D41" s="40"/>
      <c r="E41" s="14">
        <f>SUM(E40)</f>
        <v>0</v>
      </c>
      <c r="F41" s="14">
        <f>SUM(F40)</f>
        <v>1000</v>
      </c>
    </row>
    <row r="42" spans="1:6" ht="13.5" customHeight="1">
      <c r="A42" s="39" t="s">
        <v>31</v>
      </c>
      <c r="B42" s="39"/>
      <c r="C42" s="39"/>
      <c r="D42" s="39"/>
      <c r="E42" s="11">
        <f>SUM(E41)</f>
        <v>0</v>
      </c>
      <c r="F42" s="11">
        <f>SUM(F41)</f>
        <v>1000</v>
      </c>
    </row>
    <row r="43" spans="1:6" ht="13.5" customHeight="1">
      <c r="A43" s="5">
        <v>854</v>
      </c>
      <c r="B43" s="5">
        <v>85404</v>
      </c>
      <c r="C43" s="5">
        <v>4240</v>
      </c>
      <c r="D43" s="27" t="s">
        <v>39</v>
      </c>
      <c r="E43" s="7"/>
      <c r="F43" s="7">
        <v>7624</v>
      </c>
    </row>
    <row r="44" spans="1:6" ht="13.5" customHeight="1">
      <c r="A44" s="27"/>
      <c r="B44" s="27"/>
      <c r="C44" s="5">
        <v>4270</v>
      </c>
      <c r="D44" s="27" t="s">
        <v>14</v>
      </c>
      <c r="E44" s="7"/>
      <c r="F44" s="7">
        <v>660</v>
      </c>
    </row>
    <row r="45" spans="1:6" ht="13.5" customHeight="1">
      <c r="A45" s="27"/>
      <c r="B45" s="27"/>
      <c r="C45" s="5">
        <v>4300</v>
      </c>
      <c r="D45" s="27" t="s">
        <v>10</v>
      </c>
      <c r="E45" s="7"/>
      <c r="F45" s="7">
        <v>1400</v>
      </c>
    </row>
    <row r="46" spans="1:6" ht="13.5" customHeight="1">
      <c r="A46" s="25"/>
      <c r="B46" s="25"/>
      <c r="C46" s="37" t="s">
        <v>40</v>
      </c>
      <c r="D46" s="38"/>
      <c r="E46" s="14">
        <f>SUM(E43:E45)</f>
        <v>0</v>
      </c>
      <c r="F46" s="14">
        <f>SUM(F43:F45)</f>
        <v>9684</v>
      </c>
    </row>
    <row r="47" spans="1:6" ht="13.5" customHeight="1">
      <c r="A47" s="46" t="s">
        <v>41</v>
      </c>
      <c r="B47" s="47"/>
      <c r="C47" s="47"/>
      <c r="D47" s="48"/>
      <c r="E47" s="11">
        <f>SUM(E46)</f>
        <v>0</v>
      </c>
      <c r="F47" s="11">
        <f>SUM(F46)</f>
        <v>9684</v>
      </c>
    </row>
    <row r="48" spans="1:6" ht="13.5" customHeight="1">
      <c r="A48" s="5">
        <v>900</v>
      </c>
      <c r="B48" s="5">
        <v>90004</v>
      </c>
      <c r="C48" s="5">
        <v>4300</v>
      </c>
      <c r="D48" s="27" t="s">
        <v>10</v>
      </c>
      <c r="E48" s="7"/>
      <c r="F48" s="7">
        <v>1500</v>
      </c>
    </row>
    <row r="49" spans="1:6" ht="13.5" customHeight="1">
      <c r="A49" s="5"/>
      <c r="B49" s="5"/>
      <c r="C49" s="52" t="s">
        <v>42</v>
      </c>
      <c r="D49" s="45"/>
      <c r="E49" s="14">
        <f>SUM(E48)</f>
        <v>0</v>
      </c>
      <c r="F49" s="14">
        <f>SUM(F48)</f>
        <v>1500</v>
      </c>
    </row>
    <row r="50" spans="1:6" ht="13.5" customHeight="1">
      <c r="A50" s="5"/>
      <c r="B50" s="5">
        <v>90015</v>
      </c>
      <c r="C50" s="5">
        <v>4270</v>
      </c>
      <c r="D50" s="34" t="s">
        <v>14</v>
      </c>
      <c r="E50" s="7">
        <v>27000</v>
      </c>
      <c r="F50" s="7"/>
    </row>
    <row r="51" spans="1:6" ht="13.5" customHeight="1">
      <c r="A51" s="5"/>
      <c r="B51" s="5"/>
      <c r="C51" s="5">
        <v>6050</v>
      </c>
      <c r="D51" s="12" t="s">
        <v>20</v>
      </c>
      <c r="E51" s="14"/>
      <c r="F51" s="7">
        <v>27000</v>
      </c>
    </row>
    <row r="52" spans="1:6" ht="13.5" customHeight="1">
      <c r="A52" s="5"/>
      <c r="B52" s="5"/>
      <c r="C52" s="52" t="s">
        <v>50</v>
      </c>
      <c r="D52" s="42"/>
      <c r="E52" s="14">
        <f>SUM(E50:E51)</f>
        <v>27000</v>
      </c>
      <c r="F52" s="14">
        <f>SUM(F50:F51)</f>
        <v>27000</v>
      </c>
    </row>
    <row r="53" spans="1:6" ht="13.5" customHeight="1">
      <c r="A53" s="46" t="s">
        <v>43</v>
      </c>
      <c r="B53" s="47"/>
      <c r="C53" s="47"/>
      <c r="D53" s="48"/>
      <c r="E53" s="11">
        <f>SUM(E49+E52)</f>
        <v>27000</v>
      </c>
      <c r="F53" s="11">
        <f>SUM(F49+F52)</f>
        <v>28500</v>
      </c>
    </row>
    <row r="54" spans="1:6" ht="14.25" customHeight="1">
      <c r="A54" s="22">
        <v>921</v>
      </c>
      <c r="B54" s="5">
        <v>92109</v>
      </c>
      <c r="C54" s="5">
        <v>4210</v>
      </c>
      <c r="D54" s="12" t="s">
        <v>9</v>
      </c>
      <c r="E54" s="7">
        <v>0</v>
      </c>
      <c r="F54" s="7">
        <v>500</v>
      </c>
    </row>
    <row r="55" spans="1:6" ht="14.25" customHeight="1">
      <c r="A55" s="22"/>
      <c r="B55" s="5"/>
      <c r="C55" s="5">
        <v>4270</v>
      </c>
      <c r="D55" s="12" t="s">
        <v>14</v>
      </c>
      <c r="E55" s="7"/>
      <c r="F55" s="7">
        <v>6000</v>
      </c>
    </row>
    <row r="56" spans="1:6" ht="14.25" customHeight="1">
      <c r="A56" s="22"/>
      <c r="B56" s="5"/>
      <c r="C56" s="5">
        <v>4300</v>
      </c>
      <c r="D56" s="12" t="s">
        <v>15</v>
      </c>
      <c r="E56" s="7">
        <v>0</v>
      </c>
      <c r="F56" s="7">
        <v>5000</v>
      </c>
    </row>
    <row r="57" spans="1:6" ht="14.25" customHeight="1">
      <c r="A57" s="9"/>
      <c r="B57" s="6"/>
      <c r="C57" s="37" t="s">
        <v>29</v>
      </c>
      <c r="D57" s="38"/>
      <c r="E57" s="14">
        <f>SUM(E54:E56)</f>
        <v>0</v>
      </c>
      <c r="F57" s="14">
        <f>SUM(F54:F56)</f>
        <v>11500</v>
      </c>
    </row>
    <row r="58" spans="1:6" ht="14.25" customHeight="1">
      <c r="A58" s="39" t="s">
        <v>11</v>
      </c>
      <c r="B58" s="39"/>
      <c r="C58" s="39"/>
      <c r="D58" s="39"/>
      <c r="E58" s="11">
        <f>SUM(E57)</f>
        <v>0</v>
      </c>
      <c r="F58" s="11">
        <f>SUM(F57)</f>
        <v>11500</v>
      </c>
    </row>
    <row r="59" spans="1:6" ht="14.25" customHeight="1">
      <c r="A59" s="20">
        <v>926</v>
      </c>
      <c r="B59" s="21">
        <v>92601</v>
      </c>
      <c r="C59" s="5">
        <v>6050</v>
      </c>
      <c r="D59" s="12" t="s">
        <v>20</v>
      </c>
      <c r="E59" s="7">
        <v>0</v>
      </c>
      <c r="F59" s="8">
        <v>3500</v>
      </c>
    </row>
    <row r="60" spans="1:6" ht="15" customHeight="1">
      <c r="A60" s="9"/>
      <c r="B60" s="9"/>
      <c r="C60" s="40" t="s">
        <v>44</v>
      </c>
      <c r="D60" s="40"/>
      <c r="E60" s="14">
        <f>SUM(E59:E59)</f>
        <v>0</v>
      </c>
      <c r="F60" s="14">
        <f>SUM(F59:F59)</f>
        <v>3500</v>
      </c>
    </row>
    <row r="61" spans="1:6" ht="15" customHeight="1">
      <c r="A61" s="9"/>
      <c r="B61" s="5">
        <v>92695</v>
      </c>
      <c r="C61" s="5">
        <v>4210</v>
      </c>
      <c r="D61" s="27" t="s">
        <v>9</v>
      </c>
      <c r="E61" s="7"/>
      <c r="F61" s="7">
        <v>2000</v>
      </c>
    </row>
    <row r="62" spans="1:6" ht="15" customHeight="1">
      <c r="A62" s="9"/>
      <c r="B62" s="9"/>
      <c r="C62" s="37" t="s">
        <v>45</v>
      </c>
      <c r="D62" s="38"/>
      <c r="E62" s="14">
        <f>SUM(E61)</f>
        <v>0</v>
      </c>
      <c r="F62" s="14">
        <f>SUM(F61)</f>
        <v>2000</v>
      </c>
    </row>
    <row r="63" spans="1:6" ht="14.25" customHeight="1">
      <c r="A63" s="39" t="s">
        <v>12</v>
      </c>
      <c r="B63" s="39"/>
      <c r="C63" s="39"/>
      <c r="D63" s="39"/>
      <c r="E63" s="11">
        <f>SUM(E60+E62)</f>
        <v>0</v>
      </c>
      <c r="F63" s="11">
        <f>SUM(F60+F62)</f>
        <v>5500</v>
      </c>
    </row>
    <row r="64" spans="1:6" ht="13.5" customHeight="1">
      <c r="A64" s="49" t="s">
        <v>13</v>
      </c>
      <c r="B64" s="50"/>
      <c r="C64" s="50"/>
      <c r="D64" s="50"/>
      <c r="E64" s="19">
        <f>SUM(E14,E20,E23,E29,E32,E36,E39,E58,E63+E42,E47,E53)</f>
        <v>1982990</v>
      </c>
      <c r="F64" s="19">
        <f>SUM(F14,F20,F23,F29,F32,F36,F39,F58,F63+F42,F47,F53)</f>
        <v>369769</v>
      </c>
    </row>
    <row r="65" spans="1:6" ht="13.5" customHeight="1">
      <c r="A65" s="29"/>
      <c r="B65" s="30"/>
      <c r="C65" s="30"/>
      <c r="D65" s="30"/>
      <c r="E65" s="31"/>
      <c r="F65" s="31"/>
    </row>
    <row r="66" spans="1:4" ht="12.75" customHeight="1">
      <c r="A66" s="43" t="s">
        <v>54</v>
      </c>
      <c r="B66" s="44"/>
      <c r="C66" s="44"/>
      <c r="D66" s="44"/>
    </row>
  </sheetData>
  <mergeCells count="35">
    <mergeCell ref="C25:D25"/>
    <mergeCell ref="C52:D52"/>
    <mergeCell ref="A53:D53"/>
    <mergeCell ref="A32:D32"/>
    <mergeCell ref="C46:D46"/>
    <mergeCell ref="A47:D47"/>
    <mergeCell ref="C49:D49"/>
    <mergeCell ref="A23:D23"/>
    <mergeCell ref="A64:D64"/>
    <mergeCell ref="A36:D36"/>
    <mergeCell ref="A63:D63"/>
    <mergeCell ref="A58:D58"/>
    <mergeCell ref="C57:D57"/>
    <mergeCell ref="A39:D39"/>
    <mergeCell ref="C41:D41"/>
    <mergeCell ref="C31:D31"/>
    <mergeCell ref="C62:D62"/>
    <mergeCell ref="C19:D19"/>
    <mergeCell ref="C28:D28"/>
    <mergeCell ref="A66:D66"/>
    <mergeCell ref="A29:D29"/>
    <mergeCell ref="C35:D35"/>
    <mergeCell ref="C38:D38"/>
    <mergeCell ref="C60:D60"/>
    <mergeCell ref="C22:D22"/>
    <mergeCell ref="A42:D42"/>
    <mergeCell ref="A20:D20"/>
    <mergeCell ref="E2:F2"/>
    <mergeCell ref="C13:D13"/>
    <mergeCell ref="A14:D14"/>
    <mergeCell ref="C17:D17"/>
    <mergeCell ref="E3:F3"/>
    <mergeCell ref="E4:F4"/>
    <mergeCell ref="E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Preinstaled User</cp:lastModifiedBy>
  <cp:lastPrinted>2003-10-21T08:58:23Z</cp:lastPrinted>
  <dcterms:created xsi:type="dcterms:W3CDTF">2000-09-08T10:36:35Z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