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<sst xmlns="http://schemas.openxmlformats.org/spreadsheetml/2006/main" count="663" uniqueCount="125">
  <si>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</si>
  <si>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</si>
  <si>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</si>
  <si>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</si>
  <si>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</si>
  <si>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</si>
  <si>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</si>
  <si>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</si>
  <si>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</si>
  <si>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</si>
  <si>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</si>
  <si>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</si>
  <si>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</si>
  <si>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</si>
  <si>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</si>
  <si>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</si>
  <si>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</si>
  <si>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</si>
  <si>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</si>
  <si>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</si>
  <si>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</si>
  <si>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</si>
  <si>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</si>
  <si>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</si>
  <si>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</si>
  <si>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</si>
  <si>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</si>
  <si>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</si>
  <si>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</si>
  <si>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</si>
  <si>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</si>
  <si>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</si>
  <si>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</si>
  <si>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</si>
  <si>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</si>
  <si>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</si>
  <si>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</si>
  <si>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</si>
  <si>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</si>
  <si>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</si>
  <si>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</si>
  <si>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</si>
  <si>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</si>
  <si>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</si>
  <si>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</si>
  <si>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</si>
  <si>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</si>
  <si>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</si>
  <si>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</si>
  <si>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</si>
  <si>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</si>
  <si>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</si>
  <si>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</si>
  <si>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</si>
  <si>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</si>
  <si>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</si>
  <si>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</si>
  <si>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</si>
  <si>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</si>
  <si>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</si>
  <si>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</si>
  <si>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</si>
  <si>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</si>
  <si>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</si>
  <si>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</si>
  <si>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</si>
  <si>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</si>
  <si>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</si>
  <si>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</si>
  <si>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</si>
  <si>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</si>
  <si>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</si>
  <si>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</si>
  <si>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</si>
  <si>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</si>
  <si>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</si>
  <si>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</si>
  <si>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</si>
  <si>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</si>
  <si>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</si>
  <si>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</si>
  <si>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</si>
  <si>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</si>
  <si>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</si>
  <si>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</si>
  <si>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</si>
  <si>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</si>
  <si>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</si>
  <si>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</si>
  <si>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</si>
  <si>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</si>
  <si>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</si>
  <si>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</si>
  <si>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</si>
  <si>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</si>
  <si>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</si>
  <si>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</si>
  <si>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</si>
  <si>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</si>
  <si>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</si>
  <si>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</si>
  <si>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</si>
  <si>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</si>
  <si>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</si>
  <si>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</si>
  <si>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</si>
  <si>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</si>
  <si>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</si>
  <si>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</si>
  <si>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wynagrodzenia i składki od nich naliczone </t>
  </si>
  <si>
    <t xml:space="preserve">wydatki związane z realizacją ich statutowych zadań   </t>
  </si>
  <si>
    <t>(w zł)</t>
  </si>
  <si>
    <t xml:space="preserve">Świadczenia rodzinne, świadczenia z funduszu alimentacyjnego oraz składki na ubezpieczenia emerytalne i rentowe z ubezpieczenia społecznego                              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</si>
  <si>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</si>
  <si>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Wspieranie rodziny</t>
  </si>
  <si>
    <t>do Uchwały Nr    /   /2013</t>
  </si>
  <si>
    <t xml:space="preserve">z dnia </t>
  </si>
  <si>
    <t xml:space="preserve"> Dokonać zmian w planie wydatków gminy na rok 2013 stanowiącym tabelę nr 2 do Uchwały Budżetowej na rok 2013 Gminy Michałowice Nr XXIV/222/2012 z dnia 27 grudnia  2012 r. w sposób następujący:        
</t>
  </si>
  <si>
    <t>Ośrodki pomocy społecznej</t>
  </si>
  <si>
    <t>Załącznik Nr 1</t>
  </si>
  <si>
    <t>Zwalczanie narkomanii</t>
  </si>
  <si>
    <t>Przeciwdziałanie alkoholizmowi</t>
  </si>
  <si>
    <t>851 Ochrona zdrowia</t>
  </si>
  <si>
    <t xml:space="preserve">Drogi powiatowe </t>
  </si>
  <si>
    <t>600 Transport i łączność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</si>
</sst>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justify" wrapText="1"/>
    </xf>
    <xf numFmtId="0" fontId="1" fillId="0" borderId="3" xfId="0" applyFont="1" applyBorder="1" applyAlignment="1">
      <alignment wrapText="1"/>
    </xf>
    <xf numFmtId="3" fontId="6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7">
      <selection activeCell="K45" sqref="K45"/>
    </sheetView>
  </sheetViews>
  <sheetFormatPr defaultColWidth="9.00390625" defaultRowHeight="12.75"/>
  <cols>
    <col min="1" max="1" width="5.625" style="0" customWidth="1"/>
    <col min="2" max="2" width="7.25390625" style="0" customWidth="1"/>
    <col min="3" max="3" width="25.625" style="0" customWidth="1"/>
    <col min="4" max="4" width="12.00390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2" width="9.87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119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35.25" customHeight="1">
      <c r="A6" s="76" t="s">
        <v>117</v>
      </c>
      <c r="B6" s="77"/>
      <c r="C6" s="77"/>
      <c r="D6" s="77"/>
      <c r="E6" s="77"/>
      <c r="F6" s="77"/>
      <c r="G6" s="77"/>
      <c r="H6" s="77"/>
      <c r="I6" s="77"/>
    </row>
    <row r="7" spans="1:9" ht="12.75">
      <c r="A7" s="8"/>
      <c r="B7" s="8"/>
      <c r="C7" s="8"/>
      <c r="D7" s="9"/>
      <c r="E7" s="9"/>
      <c r="F7" s="9"/>
      <c r="G7" s="9"/>
      <c r="H7" s="55" t="s">
        <v>111</v>
      </c>
      <c r="I7" s="9"/>
    </row>
    <row r="8" spans="1:9" ht="12.75">
      <c r="A8" s="78" t="s">
        <v>6</v>
      </c>
      <c r="B8" s="78" t="s">
        <v>102</v>
      </c>
      <c r="C8" s="80" t="s">
        <v>5</v>
      </c>
      <c r="D8" s="82" t="s">
        <v>107</v>
      </c>
      <c r="E8" s="84" t="s">
        <v>8</v>
      </c>
      <c r="F8" s="85"/>
      <c r="G8" s="82" t="s">
        <v>108</v>
      </c>
      <c r="H8" s="87" t="s">
        <v>8</v>
      </c>
      <c r="I8" s="88"/>
    </row>
    <row r="9" spans="1:9" ht="12.75">
      <c r="A9" s="79"/>
      <c r="B9" s="79"/>
      <c r="C9" s="81"/>
      <c r="D9" s="83"/>
      <c r="E9" s="14" t="s">
        <v>9</v>
      </c>
      <c r="F9" s="14" t="s">
        <v>93</v>
      </c>
      <c r="G9" s="8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2.75">
      <c r="A11" s="66">
        <v>600</v>
      </c>
      <c r="B11" s="12">
        <v>60016</v>
      </c>
      <c r="C11" s="67" t="s">
        <v>29</v>
      </c>
      <c r="D11" s="109">
        <v>0</v>
      </c>
      <c r="E11" s="109">
        <v>0</v>
      </c>
      <c r="F11" s="109">
        <v>0</v>
      </c>
      <c r="G11" s="109">
        <f>SUM(G12)</f>
        <v>920000</v>
      </c>
      <c r="H11" s="109">
        <v>0</v>
      </c>
      <c r="I11" s="109">
        <f>SUM(I12)</f>
        <v>920000</v>
      </c>
    </row>
    <row r="12" spans="1:9" ht="84">
      <c r="A12" s="65"/>
      <c r="B12" s="15"/>
      <c r="C12" s="60" t="s">
        <v>113</v>
      </c>
      <c r="D12" s="64">
        <v>0</v>
      </c>
      <c r="E12" s="64">
        <v>0</v>
      </c>
      <c r="F12" s="64">
        <v>0</v>
      </c>
      <c r="G12" s="64">
        <f>SUM(I12)</f>
        <v>920000</v>
      </c>
      <c r="H12" s="64">
        <v>0</v>
      </c>
      <c r="I12" s="64">
        <v>920000</v>
      </c>
    </row>
    <row r="13" spans="1:9" ht="12.75">
      <c r="A13" s="65"/>
      <c r="B13" s="12">
        <v>60014</v>
      </c>
      <c r="C13" s="67" t="s">
        <v>123</v>
      </c>
      <c r="D13" s="109">
        <f>SUM(D14)</f>
        <v>920000</v>
      </c>
      <c r="E13" s="109">
        <v>0</v>
      </c>
      <c r="F13" s="109">
        <f>SUM(F14)</f>
        <v>920000</v>
      </c>
      <c r="G13" s="109">
        <v>0</v>
      </c>
      <c r="H13" s="109">
        <v>0</v>
      </c>
      <c r="I13" s="109">
        <v>0</v>
      </c>
    </row>
    <row r="14" spans="1:9" ht="84">
      <c r="A14" s="65"/>
      <c r="B14" s="15"/>
      <c r="C14" s="60" t="s">
        <v>113</v>
      </c>
      <c r="D14" s="64">
        <v>920000</v>
      </c>
      <c r="E14" s="64">
        <v>0</v>
      </c>
      <c r="F14" s="64">
        <v>920000</v>
      </c>
      <c r="G14" s="64">
        <v>0</v>
      </c>
      <c r="H14" s="64">
        <v>0</v>
      </c>
      <c r="I14" s="64">
        <v>0</v>
      </c>
    </row>
    <row r="15" spans="1:9" ht="12.75">
      <c r="A15" s="110" t="s">
        <v>124</v>
      </c>
      <c r="B15" s="111"/>
      <c r="C15" s="112"/>
      <c r="D15" s="109">
        <f>SUM(D11+D13)</f>
        <v>920000</v>
      </c>
      <c r="E15" s="109">
        <f>SUM(E11+E13)</f>
        <v>0</v>
      </c>
      <c r="F15" s="109">
        <f>SUM(F11+F13)</f>
        <v>920000</v>
      </c>
      <c r="G15" s="109">
        <f>SUM(G11+G13)</f>
        <v>920000</v>
      </c>
      <c r="H15" s="109">
        <f>SUM(H11+H13)</f>
        <v>0</v>
      </c>
      <c r="I15" s="109">
        <f>SUM(I11+I13)</f>
        <v>920000</v>
      </c>
    </row>
    <row r="16" spans="1:9" ht="12.75">
      <c r="A16" s="17">
        <v>851</v>
      </c>
      <c r="B16" s="39">
        <v>85153</v>
      </c>
      <c r="C16" s="51" t="s">
        <v>120</v>
      </c>
      <c r="D16" s="63">
        <f aca="true" t="shared" si="0" ref="D16:I17">SUM(D17)</f>
        <v>6000</v>
      </c>
      <c r="E16" s="62">
        <f t="shared" si="0"/>
        <v>6000</v>
      </c>
      <c r="F16" s="63">
        <f t="shared" si="0"/>
        <v>0</v>
      </c>
      <c r="G16" s="63">
        <f t="shared" si="0"/>
        <v>6000</v>
      </c>
      <c r="H16" s="63">
        <f t="shared" si="0"/>
        <v>6000</v>
      </c>
      <c r="I16" s="63">
        <f t="shared" si="0"/>
        <v>0</v>
      </c>
    </row>
    <row r="17" spans="1:9" ht="24">
      <c r="A17" s="16"/>
      <c r="B17" s="27"/>
      <c r="C17" s="46" t="s">
        <v>81</v>
      </c>
      <c r="D17" s="63">
        <f>SUM(E17)</f>
        <v>6000</v>
      </c>
      <c r="E17" s="62">
        <f>SUM(E18:E19)</f>
        <v>6000</v>
      </c>
      <c r="F17" s="63">
        <f t="shared" si="0"/>
        <v>0</v>
      </c>
      <c r="G17" s="63">
        <f>SUM(H17)</f>
        <v>6000</v>
      </c>
      <c r="H17" s="62">
        <f>SUM(H18:H19)</f>
        <v>6000</v>
      </c>
      <c r="I17" s="63">
        <f t="shared" si="0"/>
        <v>0</v>
      </c>
    </row>
    <row r="18" spans="1:9" ht="24">
      <c r="A18" s="16"/>
      <c r="B18" s="27"/>
      <c r="C18" s="46" t="s">
        <v>109</v>
      </c>
      <c r="D18" s="63">
        <f>SUM(E18+F18)</f>
        <v>6000</v>
      </c>
      <c r="E18" s="62">
        <v>6000</v>
      </c>
      <c r="F18" s="63">
        <v>0</v>
      </c>
      <c r="G18" s="63">
        <f>SUM(H18+I18)</f>
        <v>0</v>
      </c>
      <c r="H18" s="62">
        <v>0</v>
      </c>
      <c r="I18" s="63">
        <f>SUM(J18+K18)</f>
        <v>0</v>
      </c>
    </row>
    <row r="19" spans="1:9" ht="24">
      <c r="A19" s="16"/>
      <c r="B19" s="27"/>
      <c r="C19" s="46" t="s">
        <v>110</v>
      </c>
      <c r="D19" s="63">
        <f>SUM(E19)</f>
        <v>0</v>
      </c>
      <c r="E19" s="62">
        <v>0</v>
      </c>
      <c r="F19" s="63">
        <v>0</v>
      </c>
      <c r="G19" s="63">
        <f>SUM(H19+I19)</f>
        <v>6000</v>
      </c>
      <c r="H19" s="62">
        <v>6000</v>
      </c>
      <c r="I19" s="63">
        <v>0</v>
      </c>
    </row>
    <row r="20" spans="1:9" ht="24">
      <c r="A20" s="17"/>
      <c r="B20" s="39">
        <v>85154</v>
      </c>
      <c r="C20" s="51" t="s">
        <v>121</v>
      </c>
      <c r="D20" s="63">
        <f aca="true" t="shared" si="1" ref="D20:I21">SUM(D21)</f>
        <v>316</v>
      </c>
      <c r="E20" s="62">
        <f t="shared" si="1"/>
        <v>316</v>
      </c>
      <c r="F20" s="63">
        <f t="shared" si="1"/>
        <v>0</v>
      </c>
      <c r="G20" s="63">
        <f t="shared" si="1"/>
        <v>316</v>
      </c>
      <c r="H20" s="63">
        <f t="shared" si="1"/>
        <v>316</v>
      </c>
      <c r="I20" s="63">
        <f t="shared" si="1"/>
        <v>0</v>
      </c>
    </row>
    <row r="21" spans="1:9" ht="24">
      <c r="A21" s="16"/>
      <c r="B21" s="27"/>
      <c r="C21" s="46" t="s">
        <v>81</v>
      </c>
      <c r="D21" s="63">
        <f>SUM(E21)</f>
        <v>316</v>
      </c>
      <c r="E21" s="62">
        <f>SUM(E22:E23)</f>
        <v>316</v>
      </c>
      <c r="F21" s="63">
        <f t="shared" si="1"/>
        <v>0</v>
      </c>
      <c r="G21" s="63">
        <f>SUM(H21)</f>
        <v>316</v>
      </c>
      <c r="H21" s="62">
        <f>SUM(H22:H23)</f>
        <v>316</v>
      </c>
      <c r="I21" s="63">
        <f t="shared" si="1"/>
        <v>0</v>
      </c>
    </row>
    <row r="22" spans="1:9" ht="24">
      <c r="A22" s="16"/>
      <c r="B22" s="27"/>
      <c r="C22" s="46" t="s">
        <v>109</v>
      </c>
      <c r="D22" s="63">
        <f>SUM(E22+F22)</f>
        <v>316</v>
      </c>
      <c r="E22" s="62">
        <v>316</v>
      </c>
      <c r="F22" s="63">
        <v>0</v>
      </c>
      <c r="G22" s="63">
        <f>SUM(H22+I22)</f>
        <v>0</v>
      </c>
      <c r="H22" s="62">
        <v>0</v>
      </c>
      <c r="I22" s="63">
        <f>SUM(J22+K22)</f>
        <v>0</v>
      </c>
    </row>
    <row r="23" spans="1:9" ht="24">
      <c r="A23" s="16"/>
      <c r="B23" s="27"/>
      <c r="C23" s="46" t="s">
        <v>110</v>
      </c>
      <c r="D23" s="63">
        <f>SUM(E23)</f>
        <v>0</v>
      </c>
      <c r="E23" s="62">
        <v>0</v>
      </c>
      <c r="F23" s="63">
        <v>0</v>
      </c>
      <c r="G23" s="63">
        <f>SUM(H23+I23)</f>
        <v>316</v>
      </c>
      <c r="H23" s="62">
        <v>316</v>
      </c>
      <c r="I23" s="63">
        <v>0</v>
      </c>
    </row>
    <row r="24" spans="1:9" ht="12.75">
      <c r="A24" s="73" t="s">
        <v>122</v>
      </c>
      <c r="B24" s="74"/>
      <c r="C24" s="75"/>
      <c r="D24" s="63">
        <f>SUM(E24:F24)</f>
        <v>6316</v>
      </c>
      <c r="E24" s="63">
        <f>SUM(E20+E16)</f>
        <v>6316</v>
      </c>
      <c r="F24" s="63">
        <f>SUM(F20)</f>
        <v>0</v>
      </c>
      <c r="G24" s="63">
        <f>SUM(H24+I24)</f>
        <v>6316</v>
      </c>
      <c r="H24" s="63">
        <f>SUM(H20+H16)</f>
        <v>6316</v>
      </c>
      <c r="I24" s="63">
        <f>SUM(I20)</f>
        <v>0</v>
      </c>
    </row>
    <row r="25" spans="1:9" ht="15.75" customHeight="1">
      <c r="A25" s="12">
        <v>801</v>
      </c>
      <c r="B25" s="33">
        <v>80101</v>
      </c>
      <c r="C25" s="29" t="s">
        <v>45</v>
      </c>
      <c r="D25" s="63">
        <f>SUM(D26)</f>
        <v>20000</v>
      </c>
      <c r="E25" s="62">
        <f>SUM(E26)</f>
        <v>20000</v>
      </c>
      <c r="F25" s="63">
        <f>SUM(F26)</f>
        <v>0</v>
      </c>
      <c r="G25" s="63">
        <f>SUM(H25:I25)</f>
        <v>20000</v>
      </c>
      <c r="H25" s="63">
        <f>SUM(H26+H28)</f>
        <v>0</v>
      </c>
      <c r="I25" s="63">
        <f>SUM(I26+I28)</f>
        <v>20000</v>
      </c>
    </row>
    <row r="26" spans="1:9" ht="24">
      <c r="A26" s="12"/>
      <c r="B26" s="33"/>
      <c r="C26" s="46" t="s">
        <v>81</v>
      </c>
      <c r="D26" s="63">
        <f>SUM(E26)</f>
        <v>20000</v>
      </c>
      <c r="E26" s="62">
        <f>SUM(E27)</f>
        <v>20000</v>
      </c>
      <c r="F26" s="62">
        <f>SUM(F27)</f>
        <v>0</v>
      </c>
      <c r="G26" s="63">
        <f>SUM(G27:G27)</f>
        <v>0</v>
      </c>
      <c r="H26" s="63">
        <f>SUM(H27:H27)</f>
        <v>0</v>
      </c>
      <c r="I26" s="63">
        <f>SUM(I27)</f>
        <v>0</v>
      </c>
    </row>
    <row r="27" spans="1:9" ht="27.75" customHeight="1">
      <c r="A27" s="12"/>
      <c r="B27" s="33"/>
      <c r="C27" s="46" t="s">
        <v>110</v>
      </c>
      <c r="D27" s="63">
        <f>SUM(E27)</f>
        <v>20000</v>
      </c>
      <c r="E27" s="62">
        <v>20000</v>
      </c>
      <c r="F27" s="63">
        <v>0</v>
      </c>
      <c r="G27" s="63">
        <f aca="true" t="shared" si="2" ref="G27:G32">SUM(H27+I27)</f>
        <v>0</v>
      </c>
      <c r="H27" s="62">
        <v>0</v>
      </c>
      <c r="I27" s="62">
        <v>0</v>
      </c>
    </row>
    <row r="28" spans="1:9" ht="84">
      <c r="A28" s="12"/>
      <c r="B28" s="33"/>
      <c r="C28" s="60" t="s">
        <v>113</v>
      </c>
      <c r="D28" s="64">
        <v>0</v>
      </c>
      <c r="E28" s="64">
        <v>0</v>
      </c>
      <c r="F28" s="64">
        <v>0</v>
      </c>
      <c r="G28" s="64">
        <f t="shared" si="2"/>
        <v>20000</v>
      </c>
      <c r="H28" s="64">
        <v>0</v>
      </c>
      <c r="I28" s="64">
        <v>20000</v>
      </c>
    </row>
    <row r="29" spans="1:9" ht="18" customHeight="1">
      <c r="A29" s="73" t="s">
        <v>19</v>
      </c>
      <c r="B29" s="74"/>
      <c r="C29" s="75"/>
      <c r="D29" s="63">
        <f>SUM(E29:F29)</f>
        <v>20000</v>
      </c>
      <c r="E29" s="63">
        <f>SUM(E25)</f>
        <v>20000</v>
      </c>
      <c r="F29" s="63">
        <f>SUM(F25)</f>
        <v>0</v>
      </c>
      <c r="G29" s="63">
        <f t="shared" si="2"/>
        <v>20000</v>
      </c>
      <c r="H29" s="63">
        <f>SUM(H25)</f>
        <v>0</v>
      </c>
      <c r="I29" s="63">
        <f>SUM(I25)</f>
        <v>20000</v>
      </c>
    </row>
    <row r="30" spans="1:9" ht="72">
      <c r="A30" s="39">
        <v>852</v>
      </c>
      <c r="B30" s="39">
        <v>85212</v>
      </c>
      <c r="C30" s="59" t="s">
        <v>112</v>
      </c>
      <c r="D30" s="63">
        <f aca="true" t="shared" si="3" ref="D30:I30">SUM(D31)</f>
        <v>143</v>
      </c>
      <c r="E30" s="62">
        <f t="shared" si="3"/>
        <v>143</v>
      </c>
      <c r="F30" s="63">
        <f t="shared" si="3"/>
        <v>0</v>
      </c>
      <c r="G30" s="63">
        <f t="shared" si="2"/>
        <v>0</v>
      </c>
      <c r="H30" s="62">
        <f t="shared" si="3"/>
        <v>0</v>
      </c>
      <c r="I30" s="63">
        <f t="shared" si="3"/>
        <v>0</v>
      </c>
    </row>
    <row r="31" spans="1:9" ht="24.75" customHeight="1">
      <c r="A31" s="56"/>
      <c r="B31" s="57"/>
      <c r="C31" s="46" t="s">
        <v>81</v>
      </c>
      <c r="D31" s="63">
        <f>SUM(E31+F31)</f>
        <v>143</v>
      </c>
      <c r="E31" s="62">
        <f>SUM(E32)</f>
        <v>143</v>
      </c>
      <c r="F31" s="62">
        <f>SUM(F32)</f>
        <v>0</v>
      </c>
      <c r="G31" s="63">
        <f t="shared" si="2"/>
        <v>0</v>
      </c>
      <c r="H31" s="62">
        <f>SUM(H32)</f>
        <v>0</v>
      </c>
      <c r="I31" s="63">
        <v>0</v>
      </c>
    </row>
    <row r="32" spans="1:9" ht="23.25" customHeight="1">
      <c r="A32" s="56"/>
      <c r="B32" s="57"/>
      <c r="C32" s="46" t="s">
        <v>109</v>
      </c>
      <c r="D32" s="63">
        <f>SUM(E32+F32)</f>
        <v>143</v>
      </c>
      <c r="E32" s="62">
        <v>143</v>
      </c>
      <c r="F32" s="63">
        <v>0</v>
      </c>
      <c r="G32" s="63">
        <f t="shared" si="2"/>
        <v>0</v>
      </c>
      <c r="H32" s="62">
        <v>0</v>
      </c>
      <c r="I32" s="63">
        <f>SUM(J32+K32)</f>
        <v>0</v>
      </c>
    </row>
    <row r="33" spans="1:9" ht="15.75" customHeight="1">
      <c r="A33" s="58"/>
      <c r="B33" s="39">
        <v>85206</v>
      </c>
      <c r="C33" s="29" t="s">
        <v>114</v>
      </c>
      <c r="D33" s="63">
        <f aca="true" t="shared" si="4" ref="D33:I34">SUM(D34)</f>
        <v>8035</v>
      </c>
      <c r="E33" s="62">
        <f t="shared" si="4"/>
        <v>8035</v>
      </c>
      <c r="F33" s="63">
        <f t="shared" si="4"/>
        <v>0</v>
      </c>
      <c r="G33" s="63">
        <f t="shared" si="4"/>
        <v>0</v>
      </c>
      <c r="H33" s="63">
        <f t="shared" si="4"/>
        <v>0</v>
      </c>
      <c r="I33" s="63">
        <f t="shared" si="4"/>
        <v>0</v>
      </c>
    </row>
    <row r="34" spans="1:9" ht="24">
      <c r="A34" s="16"/>
      <c r="B34" s="27"/>
      <c r="C34" s="46" t="s">
        <v>81</v>
      </c>
      <c r="D34" s="63">
        <f>SUM(E34)</f>
        <v>8035</v>
      </c>
      <c r="E34" s="62">
        <f>SUM(E35:E35)</f>
        <v>8035</v>
      </c>
      <c r="F34" s="63">
        <f t="shared" si="4"/>
        <v>0</v>
      </c>
      <c r="G34" s="62">
        <f>SUM(G35:G35)</f>
        <v>0</v>
      </c>
      <c r="H34" s="62">
        <f>SUM(H35)</f>
        <v>0</v>
      </c>
      <c r="I34" s="63">
        <f t="shared" si="4"/>
        <v>0</v>
      </c>
    </row>
    <row r="35" spans="1:9" ht="24" customHeight="1">
      <c r="A35" s="16"/>
      <c r="B35" s="27"/>
      <c r="C35" s="46" t="s">
        <v>109</v>
      </c>
      <c r="D35" s="63">
        <f>SUM(E35+F35)</f>
        <v>8035</v>
      </c>
      <c r="E35" s="62">
        <v>8035</v>
      </c>
      <c r="F35" s="63">
        <v>0</v>
      </c>
      <c r="G35" s="62">
        <f>SUM(H35+I35)</f>
        <v>0</v>
      </c>
      <c r="H35" s="62">
        <v>0</v>
      </c>
      <c r="I35" s="63">
        <f>SUM(J35+K35)</f>
        <v>0</v>
      </c>
    </row>
    <row r="36" spans="1:9" ht="36">
      <c r="A36" s="17"/>
      <c r="B36" s="39">
        <v>85228</v>
      </c>
      <c r="C36" s="59" t="s">
        <v>73</v>
      </c>
      <c r="D36" s="63">
        <f aca="true" t="shared" si="5" ref="D36:I36">SUM(D37)</f>
        <v>0</v>
      </c>
      <c r="E36" s="62">
        <f t="shared" si="5"/>
        <v>0</v>
      </c>
      <c r="F36" s="63">
        <f t="shared" si="5"/>
        <v>0</v>
      </c>
      <c r="G36" s="63">
        <f>SUM(H36+I36)</f>
        <v>1186</v>
      </c>
      <c r="H36" s="62">
        <f t="shared" si="5"/>
        <v>1186</v>
      </c>
      <c r="I36" s="63">
        <f t="shared" si="5"/>
        <v>0</v>
      </c>
    </row>
    <row r="37" spans="1:9" ht="24" customHeight="1">
      <c r="A37" s="17"/>
      <c r="B37" s="57"/>
      <c r="C37" s="46" t="s">
        <v>81</v>
      </c>
      <c r="D37" s="63">
        <f>SUM(E37+F37)</f>
        <v>0</v>
      </c>
      <c r="E37" s="62">
        <f>SUM(E38)</f>
        <v>0</v>
      </c>
      <c r="F37" s="62">
        <f>SUM(F38)</f>
        <v>0</v>
      </c>
      <c r="G37" s="63">
        <f>SUM(H37+I37)</f>
        <v>1186</v>
      </c>
      <c r="H37" s="62">
        <f>SUM(H38)</f>
        <v>1186</v>
      </c>
      <c r="I37" s="63">
        <v>0</v>
      </c>
    </row>
    <row r="38" spans="1:9" ht="26.25" customHeight="1">
      <c r="A38" s="17"/>
      <c r="B38" s="57"/>
      <c r="C38" s="46" t="s">
        <v>109</v>
      </c>
      <c r="D38" s="63">
        <f>SUM(E38+F38)</f>
        <v>0</v>
      </c>
      <c r="E38" s="62">
        <v>0</v>
      </c>
      <c r="F38" s="63">
        <v>0</v>
      </c>
      <c r="G38" s="63">
        <f>SUM(H38+I38)</f>
        <v>1186</v>
      </c>
      <c r="H38" s="62">
        <v>1186</v>
      </c>
      <c r="I38" s="63">
        <f>SUM(J38+K38)</f>
        <v>0</v>
      </c>
    </row>
    <row r="39" spans="1:9" ht="16.5" customHeight="1">
      <c r="A39" s="17"/>
      <c r="B39" s="39">
        <v>85219</v>
      </c>
      <c r="C39" s="51" t="s">
        <v>118</v>
      </c>
      <c r="D39" s="63">
        <f aca="true" t="shared" si="6" ref="D39:I40">SUM(D40)</f>
        <v>2133</v>
      </c>
      <c r="E39" s="62">
        <f t="shared" si="6"/>
        <v>2133</v>
      </c>
      <c r="F39" s="63">
        <f t="shared" si="6"/>
        <v>0</v>
      </c>
      <c r="G39" s="63">
        <f t="shared" si="6"/>
        <v>9125</v>
      </c>
      <c r="H39" s="63">
        <f t="shared" si="6"/>
        <v>9125</v>
      </c>
      <c r="I39" s="63">
        <f t="shared" si="6"/>
        <v>0</v>
      </c>
    </row>
    <row r="40" spans="1:9" ht="24" customHeight="1">
      <c r="A40" s="16"/>
      <c r="B40" s="27"/>
      <c r="C40" s="46" t="s">
        <v>81</v>
      </c>
      <c r="D40" s="63">
        <f>SUM(E40)</f>
        <v>2133</v>
      </c>
      <c r="E40" s="62">
        <f>SUM(E41:E42)</f>
        <v>2133</v>
      </c>
      <c r="F40" s="63">
        <f t="shared" si="6"/>
        <v>0</v>
      </c>
      <c r="G40" s="63">
        <f>SUM(H40)</f>
        <v>9125</v>
      </c>
      <c r="H40" s="62">
        <f>SUM(H41:H42)</f>
        <v>9125</v>
      </c>
      <c r="I40" s="63">
        <f t="shared" si="6"/>
        <v>0</v>
      </c>
    </row>
    <row r="41" spans="1:9" ht="26.25" customHeight="1">
      <c r="A41" s="16"/>
      <c r="B41" s="27"/>
      <c r="C41" s="46" t="s">
        <v>109</v>
      </c>
      <c r="D41" s="63">
        <f>SUM(E41+F41)</f>
        <v>2133</v>
      </c>
      <c r="E41" s="62">
        <v>2133</v>
      </c>
      <c r="F41" s="63">
        <v>0</v>
      </c>
      <c r="G41" s="63">
        <f>SUM(H41+I41)</f>
        <v>8035</v>
      </c>
      <c r="H41" s="62">
        <v>8035</v>
      </c>
      <c r="I41" s="63">
        <f>SUM(J41+K41)</f>
        <v>0</v>
      </c>
    </row>
    <row r="42" spans="1:9" ht="24" customHeight="1">
      <c r="A42" s="16"/>
      <c r="B42" s="27"/>
      <c r="C42" s="46" t="s">
        <v>110</v>
      </c>
      <c r="D42" s="63">
        <f>SUM(E42)</f>
        <v>0</v>
      </c>
      <c r="E42" s="62">
        <v>0</v>
      </c>
      <c r="F42" s="63">
        <v>0</v>
      </c>
      <c r="G42" s="63">
        <f>SUM(H42+I42)</f>
        <v>1090</v>
      </c>
      <c r="H42" s="62">
        <v>1090</v>
      </c>
      <c r="I42" s="63">
        <v>0</v>
      </c>
    </row>
    <row r="43" spans="1:9" ht="18" customHeight="1">
      <c r="A43" s="73" t="s">
        <v>21</v>
      </c>
      <c r="B43" s="74"/>
      <c r="C43" s="75"/>
      <c r="D43" s="63">
        <f>SUM(E43+F43)</f>
        <v>10311</v>
      </c>
      <c r="E43" s="63">
        <f>SUM(E30+E33+E39)</f>
        <v>10311</v>
      </c>
      <c r="F43" s="63">
        <f>SUM(F30+F33)</f>
        <v>0</v>
      </c>
      <c r="G43" s="63">
        <f>SUM(H43:I43)</f>
        <v>10311</v>
      </c>
      <c r="H43" s="63">
        <f>SUM(H30+H33+H39+H36)</f>
        <v>10311</v>
      </c>
      <c r="I43" s="63">
        <f>SUM(I30+I33)</f>
        <v>0</v>
      </c>
    </row>
    <row r="44" spans="1:9" ht="12.75">
      <c r="A44" s="87" t="s">
        <v>26</v>
      </c>
      <c r="B44" s="89"/>
      <c r="C44" s="90"/>
      <c r="D44" s="63">
        <f>SUM(D15+D24+D29+D43)</f>
        <v>956627</v>
      </c>
      <c r="E44" s="63">
        <f>SUM(E15+E24+E29+E43)</f>
        <v>36627</v>
      </c>
      <c r="F44" s="63">
        <f>SUM(F15+F24+F29+F43)</f>
        <v>920000</v>
      </c>
      <c r="G44" s="63">
        <f>SUM(G15+G24+G29+G43)</f>
        <v>956627</v>
      </c>
      <c r="H44" s="63">
        <f>SUM(H15+H24+H29+H43)</f>
        <v>16627</v>
      </c>
      <c r="I44" s="63">
        <f>SUM(I15+I24+I29+I43)</f>
        <v>940000</v>
      </c>
    </row>
    <row r="46" spans="1:9" s="54" customFormat="1" ht="12.75">
      <c r="A46" s="91"/>
      <c r="B46" s="91"/>
      <c r="C46" s="91"/>
      <c r="D46" s="61"/>
      <c r="G46" s="61"/>
      <c r="H46" s="61"/>
      <c r="I46" s="61"/>
    </row>
  </sheetData>
  <mergeCells count="14">
    <mergeCell ref="A44:C44"/>
    <mergeCell ref="A46:C46"/>
    <mergeCell ref="A43:C43"/>
    <mergeCell ref="A29:C29"/>
    <mergeCell ref="A24:C24"/>
    <mergeCell ref="A6:I6"/>
    <mergeCell ref="A8:A9"/>
    <mergeCell ref="B8:B9"/>
    <mergeCell ref="C8:C9"/>
    <mergeCell ref="D8:D9"/>
    <mergeCell ref="E8:F8"/>
    <mergeCell ref="G8:G9"/>
    <mergeCell ref="H8:I8"/>
    <mergeCell ref="A15:C15"/>
  </mergeCells>
  <printOptions/>
  <pageMargins left="0.1968503937007874" right="0.1968503937007874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8" t="s">
        <v>3</v>
      </c>
      <c r="B7" s="98"/>
      <c r="C7" s="99"/>
      <c r="D7" s="99"/>
      <c r="E7" s="99"/>
      <c r="F7" s="99"/>
      <c r="G7" s="10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8" t="s">
        <v>6</v>
      </c>
      <c r="B9" s="78" t="s">
        <v>102</v>
      </c>
      <c r="C9" s="80" t="s">
        <v>5</v>
      </c>
      <c r="D9" s="82" t="s">
        <v>7</v>
      </c>
      <c r="E9" s="53"/>
      <c r="F9" s="87" t="s">
        <v>8</v>
      </c>
      <c r="G9" s="88"/>
    </row>
    <row r="10" spans="1:7" ht="21" customHeight="1">
      <c r="A10" s="79"/>
      <c r="B10" s="79"/>
      <c r="C10" s="81"/>
      <c r="D10" s="8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73" t="s">
        <v>27</v>
      </c>
      <c r="B43" s="74"/>
      <c r="C43" s="7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73" t="s">
        <v>11</v>
      </c>
      <c r="B74" s="74"/>
      <c r="C74" s="7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73" t="s">
        <v>12</v>
      </c>
      <c r="B95" s="74"/>
      <c r="C95" s="7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73" t="s">
        <v>15</v>
      </c>
      <c r="B106" s="74"/>
      <c r="C106" s="7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73" t="s">
        <v>16</v>
      </c>
      <c r="B157" s="74"/>
      <c r="C157" s="7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5" t="s">
        <v>14</v>
      </c>
      <c r="B168" s="96"/>
      <c r="C168" s="97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2" t="s">
        <v>13</v>
      </c>
      <c r="B229" s="93"/>
      <c r="C229" s="9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73" t="s">
        <v>17</v>
      </c>
      <c r="B240" s="74"/>
      <c r="C240" s="7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73" t="s">
        <v>18</v>
      </c>
      <c r="B261" s="74"/>
      <c r="C261" s="7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73" t="s">
        <v>19</v>
      </c>
      <c r="B352" s="74"/>
      <c r="C352" s="7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73" t="s">
        <v>2</v>
      </c>
      <c r="B363" s="74"/>
      <c r="C363" s="101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73" t="s">
        <v>20</v>
      </c>
      <c r="B384" s="74"/>
      <c r="C384" s="7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73" t="s">
        <v>21</v>
      </c>
      <c r="B465" s="74"/>
      <c r="C465" s="7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73" t="s">
        <v>22</v>
      </c>
      <c r="B496" s="74"/>
      <c r="C496" s="7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73" t="s">
        <v>23</v>
      </c>
      <c r="B547" s="74"/>
      <c r="C547" s="7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73" t="s">
        <v>24</v>
      </c>
      <c r="B578" s="74"/>
      <c r="C578" s="7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73" t="s">
        <v>25</v>
      </c>
      <c r="B599" s="74"/>
      <c r="C599" s="7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7" t="s">
        <v>26</v>
      </c>
      <c r="B600" s="89"/>
      <c r="C600" s="90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70" t="s">
        <v>99</v>
      </c>
      <c r="B602" s="71"/>
      <c r="C602" s="9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2" t="s">
        <v>94</v>
      </c>
      <c r="B603" s="103"/>
      <c r="C603" s="69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2" t="s">
        <v>95</v>
      </c>
      <c r="B604" s="103"/>
      <c r="C604" s="69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4" t="s">
        <v>96</v>
      </c>
      <c r="B605" s="107"/>
      <c r="C605" s="108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2" t="s">
        <v>97</v>
      </c>
      <c r="B606" s="72"/>
      <c r="C606" s="68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4" t="s">
        <v>98</v>
      </c>
      <c r="B607" s="105"/>
      <c r="C607" s="106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2" t="s">
        <v>100</v>
      </c>
      <c r="B608" s="72"/>
      <c r="C608" s="68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2013-08-20T08:11:52Z</cp:lastPrinted>
  <dcterms:created xsi:type="dcterms:W3CDTF">2001-08-02T07:18:30Z</dcterms:created>
  <dcterms:modified xsi:type="dcterms:W3CDTF">2013-08-20T08:11:55Z</dcterms:modified>
  <cp:category/>
  <cp:version/>
  <cp:contentType/>
  <cp:contentStatus/>
</cp:coreProperties>
</file>