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<sst xmlns="http://schemas.openxmlformats.org/spreadsheetml/2006/main" count="52" uniqueCount="45">
  <si>
    <t>Dz</t>
  </si>
  <si>
    <t>Rozdz</t>
  </si>
  <si>
    <t>Zadanie</t>
  </si>
  <si>
    <t>010</t>
  </si>
  <si>
    <t>60016 Drogi publiczne gminne: Razem</t>
  </si>
  <si>
    <t>60095 Pozostała działalność : Razem</t>
  </si>
  <si>
    <t>600   Transport i łączność- Razem</t>
  </si>
  <si>
    <t>758  Różne rozliczenia - Razem</t>
  </si>
  <si>
    <t>801  Oświata i wychowanie - Razem</t>
  </si>
  <si>
    <t>921 Kultura i ochrona dziedzictwa narodowego - Razem</t>
  </si>
  <si>
    <t>Suma            WYDATKI  OGÓŁEM :</t>
  </si>
  <si>
    <t>Załącznik Nr 2</t>
  </si>
  <si>
    <t>01010</t>
  </si>
  <si>
    <t>75818 Rezerwy ogólne i celowe : Razem</t>
  </si>
  <si>
    <t>92109 Domy i ośr.kultury,świetlice i kluby : Razem</t>
  </si>
  <si>
    <t>Zmniejszenie</t>
  </si>
  <si>
    <t>Zwiększenie</t>
  </si>
  <si>
    <t>Parag</t>
  </si>
  <si>
    <t>Rady Gminy Michałowice</t>
  </si>
  <si>
    <t>01010 Infrastruktura wodociągowa i sanitacyjna wsi: Razem</t>
  </si>
  <si>
    <t>Dokonać zmian w planie wydatków budżetu gminy w roku budżetowym 2007 stanowiącym załącznik nr 2 do uchwały Rady Gminy Michałowice Nr VI/32/2007 z 28 lutego  2007 r. w sprawie uchwalenia budżetu Gminy Michałowice na  2007  r. w sposób następujący :</t>
  </si>
  <si>
    <t>80104 Przedszkola (publiczne) : Razem</t>
  </si>
  <si>
    <t>010 Rolnictwo i łowiectwo-Razem</t>
  </si>
  <si>
    <t>80101 Szkoły podstawowe: Razem</t>
  </si>
  <si>
    <t>75023  Urzędy gmin : Razem</t>
  </si>
  <si>
    <t>750  Administracja publiczna - Razem</t>
  </si>
  <si>
    <t>90015  Oświetlenie ulic, placów i dróg: Razem</t>
  </si>
  <si>
    <t>900  Gospodarka komunalna i ochrona środowiska- Razem</t>
  </si>
  <si>
    <t>75095 Pozostała działanośc : Razem</t>
  </si>
  <si>
    <t>852 Pomoc społeczna - Razem</t>
  </si>
  <si>
    <t>rezerwy  (ogólna)</t>
  </si>
  <si>
    <t>85214 Zasiłki i pomoco w naturze oraz składki na ubezpieczenia emerytalne i rentowe : Razem</t>
  </si>
  <si>
    <t xml:space="preserve">wydatki inwestycyjne jednostek budżetowych </t>
  </si>
  <si>
    <t>do Uchwały Nr XVI/98/2007</t>
  </si>
  <si>
    <t>z dnia 20 grudnia 2007 r.</t>
  </si>
  <si>
    <t xml:space="preserve">zakup materiałów i wyposażenia  </t>
  </si>
  <si>
    <t xml:space="preserve">zakup usług pozostałych </t>
  </si>
  <si>
    <t xml:space="preserve">rezerwy (celowe) </t>
  </si>
  <si>
    <t>wydatki inwestycyjne jednostek budżetowych</t>
  </si>
  <si>
    <t xml:space="preserve">świadczenia społeczne </t>
  </si>
  <si>
    <t xml:space="preserve">zakup materiałów i wyposażenia </t>
  </si>
  <si>
    <t>dotacje podmiotowe z budżetu dla niepublicznej jednostki systemu oświaty</t>
  </si>
  <si>
    <t>dotacje celowe przekazane gminie na zadania bieżące realizowane na podstawie porozumień między jst</t>
  </si>
  <si>
    <t>wpłaty gmin i powiatów na rzecz innych jednostek oraz zwiazków gmin lub związków powiatów na dofinansowanie zadań bieżących</t>
  </si>
  <si>
    <t>Plan po zmianach 73 611 722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</si>
</sst>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b/>
      <i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2" xfId="15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E48" sqref="E48"/>
    </sheetView>
  </sheetViews>
  <sheetFormatPr defaultColWidth="9.00390625" defaultRowHeight="12.75" customHeight="1"/>
  <cols>
    <col min="1" max="1" width="4.875" style="29" customWidth="1"/>
    <col min="2" max="2" width="7.375" style="29" customWidth="1"/>
    <col min="3" max="3" width="7.625" style="29" customWidth="1"/>
    <col min="4" max="4" width="40.375" style="29" customWidth="1"/>
    <col min="5" max="5" width="16.125" style="29" customWidth="1"/>
    <col min="6" max="6" width="13.375" style="29" customWidth="1"/>
    <col min="7" max="16384" width="9.125" style="29" customWidth="1"/>
  </cols>
  <sheetData>
    <row r="1" spans="1:9" s="26" customFormat="1" ht="12.75" customHeight="1">
      <c r="A1" s="23"/>
      <c r="B1" s="23"/>
      <c r="C1" s="23"/>
      <c r="D1" s="24"/>
      <c r="E1" s="24"/>
      <c r="F1" s="24"/>
      <c r="G1" s="25"/>
      <c r="H1" s="25"/>
      <c r="I1" s="25"/>
    </row>
    <row r="2" spans="1:9" s="2" customFormat="1" ht="12.75" customHeight="1">
      <c r="A2" s="23"/>
      <c r="B2" s="23"/>
      <c r="C2" s="23"/>
      <c r="D2" s="24"/>
      <c r="E2" s="1" t="s">
        <v>11</v>
      </c>
      <c r="G2" s="27"/>
      <c r="H2" s="27"/>
      <c r="I2" s="27"/>
    </row>
    <row r="3" spans="1:9" s="2" customFormat="1" ht="12.75" customHeight="1">
      <c r="A3" s="23"/>
      <c r="B3" s="23"/>
      <c r="C3" s="23"/>
      <c r="D3" s="24"/>
      <c r="E3" s="54" t="s">
        <v>33</v>
      </c>
      <c r="F3" s="55"/>
      <c r="G3" s="27"/>
      <c r="H3" s="27"/>
      <c r="I3" s="27"/>
    </row>
    <row r="4" spans="1:9" s="2" customFormat="1" ht="12.75" customHeight="1">
      <c r="A4" s="23"/>
      <c r="B4" s="23"/>
      <c r="C4" s="23"/>
      <c r="D4" s="24"/>
      <c r="E4" s="54" t="s">
        <v>18</v>
      </c>
      <c r="F4" s="55"/>
      <c r="G4" s="27"/>
      <c r="H4" s="27"/>
      <c r="I4" s="27"/>
    </row>
    <row r="5" spans="1:9" s="2" customFormat="1" ht="12.75" customHeight="1">
      <c r="A5" s="23"/>
      <c r="B5" s="23"/>
      <c r="C5" s="23"/>
      <c r="D5" s="24"/>
      <c r="E5" s="54" t="s">
        <v>34</v>
      </c>
      <c r="F5" s="55"/>
      <c r="G5" s="27"/>
      <c r="H5" s="27"/>
      <c r="I5" s="27"/>
    </row>
    <row r="6" spans="1:9" s="2" customFormat="1" ht="44.25" customHeight="1">
      <c r="A6" s="54" t="s">
        <v>20</v>
      </c>
      <c r="B6" s="54"/>
      <c r="C6" s="54"/>
      <c r="D6" s="54"/>
      <c r="E6" s="54"/>
      <c r="F6" s="54"/>
      <c r="G6" s="27"/>
      <c r="H6" s="27"/>
      <c r="I6" s="27"/>
    </row>
    <row r="7" spans="1:9" s="2" customFormat="1" ht="12.75" customHeight="1">
      <c r="A7" s="28"/>
      <c r="B7" s="28"/>
      <c r="C7" s="28"/>
      <c r="D7" s="28"/>
      <c r="E7" s="28"/>
      <c r="F7" s="28"/>
      <c r="G7" s="27"/>
      <c r="H7" s="27"/>
      <c r="I7" s="27"/>
    </row>
    <row r="8" spans="1:6" s="2" customFormat="1" ht="12.75" customHeight="1">
      <c r="A8" s="3" t="s">
        <v>0</v>
      </c>
      <c r="B8" s="3" t="s">
        <v>1</v>
      </c>
      <c r="C8" s="3" t="s">
        <v>17</v>
      </c>
      <c r="D8" s="3" t="s">
        <v>2</v>
      </c>
      <c r="E8" s="4" t="s">
        <v>15</v>
      </c>
      <c r="F8" s="5" t="s">
        <v>16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8" customHeight="1">
      <c r="A10" s="21" t="s">
        <v>3</v>
      </c>
      <c r="B10" s="22" t="s">
        <v>12</v>
      </c>
      <c r="C10" s="7">
        <v>6050</v>
      </c>
      <c r="D10" s="11" t="s">
        <v>32</v>
      </c>
      <c r="E10" s="9">
        <v>49000</v>
      </c>
      <c r="F10" s="10">
        <v>163000</v>
      </c>
    </row>
    <row r="11" spans="1:6" s="30" customFormat="1" ht="15" customHeight="1">
      <c r="A11" s="12"/>
      <c r="B11" s="45" t="s">
        <v>19</v>
      </c>
      <c r="C11" s="56"/>
      <c r="D11" s="57"/>
      <c r="E11" s="32">
        <f>SUM(E10:E10)</f>
        <v>49000</v>
      </c>
      <c r="F11" s="32">
        <f>SUM(F10:F10)</f>
        <v>163000</v>
      </c>
    </row>
    <row r="12" spans="1:6" s="2" customFormat="1" ht="14.25" customHeight="1">
      <c r="A12" s="44" t="s">
        <v>22</v>
      </c>
      <c r="B12" s="44"/>
      <c r="C12" s="44"/>
      <c r="D12" s="44"/>
      <c r="E12" s="14">
        <f>SUM(E11)</f>
        <v>49000</v>
      </c>
      <c r="F12" s="14">
        <f>SUM(F11)</f>
        <v>163000</v>
      </c>
    </row>
    <row r="13" spans="1:6" s="2" customFormat="1" ht="44.25" customHeight="1">
      <c r="A13" s="7">
        <v>600</v>
      </c>
      <c r="B13" s="7">
        <v>60016</v>
      </c>
      <c r="C13" s="7">
        <v>2900</v>
      </c>
      <c r="D13" s="13" t="s">
        <v>43</v>
      </c>
      <c r="E13" s="14"/>
      <c r="F13" s="9">
        <v>20000</v>
      </c>
    </row>
    <row r="14" spans="1:6" ht="18" customHeight="1">
      <c r="A14" s="41"/>
      <c r="B14" s="41"/>
      <c r="C14" s="7">
        <v>6050</v>
      </c>
      <c r="D14" s="11" t="s">
        <v>32</v>
      </c>
      <c r="E14" s="9">
        <v>1340000</v>
      </c>
      <c r="F14" s="10">
        <v>790000</v>
      </c>
    </row>
    <row r="15" spans="1:6" s="30" customFormat="1" ht="14.25" customHeight="1">
      <c r="A15" s="12"/>
      <c r="B15" s="45" t="s">
        <v>4</v>
      </c>
      <c r="C15" s="56"/>
      <c r="D15" s="57"/>
      <c r="E15" s="15">
        <f>SUM(E13:E14)</f>
        <v>1340000</v>
      </c>
      <c r="F15" s="15">
        <f>SUM(F13:F14)</f>
        <v>810000</v>
      </c>
    </row>
    <row r="16" spans="1:6" ht="21" customHeight="1">
      <c r="A16" s="12"/>
      <c r="B16" s="11">
        <v>60095</v>
      </c>
      <c r="C16" s="7">
        <v>6050</v>
      </c>
      <c r="D16" s="11" t="s">
        <v>32</v>
      </c>
      <c r="E16" s="9">
        <v>24000</v>
      </c>
      <c r="F16" s="10">
        <v>3000</v>
      </c>
    </row>
    <row r="17" spans="1:6" s="30" customFormat="1" ht="13.5" customHeight="1">
      <c r="A17" s="12"/>
      <c r="B17" s="45" t="s">
        <v>5</v>
      </c>
      <c r="C17" s="56"/>
      <c r="D17" s="57"/>
      <c r="E17" s="15">
        <f>SUM(E16:E16)</f>
        <v>24000</v>
      </c>
      <c r="F17" s="15">
        <f>SUM(F16:F16)</f>
        <v>3000</v>
      </c>
    </row>
    <row r="18" spans="1:6" s="2" customFormat="1" ht="18" customHeight="1">
      <c r="A18" s="44" t="s">
        <v>6</v>
      </c>
      <c r="B18" s="44"/>
      <c r="C18" s="44"/>
      <c r="D18" s="44"/>
      <c r="E18" s="14">
        <f>SUM(E15+E17)</f>
        <v>1364000</v>
      </c>
      <c r="F18" s="14">
        <f>SUM(F15+F17)</f>
        <v>813000</v>
      </c>
    </row>
    <row r="19" spans="1:6" s="2" customFormat="1" ht="18" customHeight="1">
      <c r="A19" s="18">
        <v>750</v>
      </c>
      <c r="B19" s="33">
        <v>75023</v>
      </c>
      <c r="C19" s="7">
        <v>6050</v>
      </c>
      <c r="D19" s="11" t="s">
        <v>32</v>
      </c>
      <c r="E19" s="9">
        <v>99000</v>
      </c>
      <c r="F19" s="9"/>
    </row>
    <row r="20" spans="1:6" s="30" customFormat="1" ht="15" customHeight="1">
      <c r="A20" s="45" t="s">
        <v>24</v>
      </c>
      <c r="B20" s="56"/>
      <c r="C20" s="56"/>
      <c r="D20" s="57"/>
      <c r="E20" s="15">
        <f>SUM(E19:E19)</f>
        <v>99000</v>
      </c>
      <c r="F20" s="15">
        <f>SUM(F19:F19)</f>
        <v>0</v>
      </c>
    </row>
    <row r="21" spans="1:6" s="30" customFormat="1" ht="41.25" customHeight="1">
      <c r="A21" s="38"/>
      <c r="B21" s="7">
        <v>75095</v>
      </c>
      <c r="C21" s="7">
        <v>2900</v>
      </c>
      <c r="D21" s="35" t="s">
        <v>43</v>
      </c>
      <c r="E21" s="9">
        <v>20000</v>
      </c>
      <c r="F21" s="15"/>
    </row>
    <row r="22" spans="1:6" s="30" customFormat="1" ht="15.75" customHeight="1">
      <c r="A22" s="36"/>
      <c r="C22" s="7">
        <v>4210</v>
      </c>
      <c r="D22" s="8" t="s">
        <v>35</v>
      </c>
      <c r="E22" s="15"/>
      <c r="F22" s="9">
        <v>1417</v>
      </c>
    </row>
    <row r="23" spans="1:6" s="30" customFormat="1" ht="17.25" customHeight="1">
      <c r="A23" s="36"/>
      <c r="B23" s="11"/>
      <c r="C23" s="7">
        <v>4300</v>
      </c>
      <c r="D23" s="35" t="s">
        <v>36</v>
      </c>
      <c r="E23" s="15"/>
      <c r="F23" s="9">
        <v>2200</v>
      </c>
    </row>
    <row r="24" spans="1:6" s="30" customFormat="1" ht="15" customHeight="1">
      <c r="A24" s="45" t="s">
        <v>28</v>
      </c>
      <c r="B24" s="62"/>
      <c r="C24" s="62"/>
      <c r="D24" s="63"/>
      <c r="E24" s="15">
        <f>SUM(E21:E23)</f>
        <v>20000</v>
      </c>
      <c r="F24" s="15">
        <f>SUM(F21:F23)</f>
        <v>3617</v>
      </c>
    </row>
    <row r="25" spans="1:6" s="2" customFormat="1" ht="15.75" customHeight="1">
      <c r="A25" s="49" t="s">
        <v>25</v>
      </c>
      <c r="B25" s="58"/>
      <c r="C25" s="58"/>
      <c r="D25" s="59"/>
      <c r="E25" s="14">
        <f>SUM(E20)+E24</f>
        <v>119000</v>
      </c>
      <c r="F25" s="14">
        <f>SUM(F20)+F24</f>
        <v>3617</v>
      </c>
    </row>
    <row r="26" spans="1:6" ht="17.25" customHeight="1">
      <c r="A26" s="18">
        <v>758</v>
      </c>
      <c r="B26" s="7">
        <v>75818</v>
      </c>
      <c r="C26" s="7">
        <v>4810</v>
      </c>
      <c r="D26" s="8" t="s">
        <v>30</v>
      </c>
      <c r="E26" s="9">
        <v>500</v>
      </c>
      <c r="F26" s="31"/>
    </row>
    <row r="27" spans="1:6" ht="18" customHeight="1">
      <c r="A27" s="18"/>
      <c r="B27" s="37"/>
      <c r="C27" s="7">
        <v>4810</v>
      </c>
      <c r="D27" s="8" t="s">
        <v>37</v>
      </c>
      <c r="E27" s="9">
        <v>29917</v>
      </c>
      <c r="F27" s="31"/>
    </row>
    <row r="28" spans="1:6" s="30" customFormat="1" ht="15.75" customHeight="1">
      <c r="A28" s="12"/>
      <c r="B28" s="45" t="s">
        <v>13</v>
      </c>
      <c r="C28" s="56"/>
      <c r="D28" s="57"/>
      <c r="E28" s="15">
        <f>SUM(E26:E27)</f>
        <v>30417</v>
      </c>
      <c r="F28" s="15">
        <f>SUM(F26:F27)</f>
        <v>0</v>
      </c>
    </row>
    <row r="29" spans="1:6" s="2" customFormat="1" ht="19.5" customHeight="1">
      <c r="A29" s="44" t="s">
        <v>7</v>
      </c>
      <c r="B29" s="44"/>
      <c r="C29" s="44"/>
      <c r="D29" s="44"/>
      <c r="E29" s="14">
        <f>SUM(E28)</f>
        <v>30417</v>
      </c>
      <c r="F29" s="14">
        <f>SUM(F28)</f>
        <v>0</v>
      </c>
    </row>
    <row r="30" spans="1:6" s="2" customFormat="1" ht="16.5" customHeight="1">
      <c r="A30" s="7">
        <v>801</v>
      </c>
      <c r="B30" s="7">
        <v>80101</v>
      </c>
      <c r="C30" s="7">
        <v>4300</v>
      </c>
      <c r="D30" s="8" t="s">
        <v>36</v>
      </c>
      <c r="E30" s="9"/>
      <c r="F30" s="34">
        <v>2000</v>
      </c>
    </row>
    <row r="31" spans="1:6" s="2" customFormat="1" ht="18" customHeight="1">
      <c r="A31" s="45" t="s">
        <v>23</v>
      </c>
      <c r="B31" s="64"/>
      <c r="C31" s="64"/>
      <c r="D31" s="46"/>
      <c r="E31" s="15">
        <f>SUM(E30:E30)</f>
        <v>0</v>
      </c>
      <c r="F31" s="15">
        <f>SUM(F30:F30)</f>
        <v>2000</v>
      </c>
    </row>
    <row r="32" spans="1:6" s="2" customFormat="1" ht="30.75" customHeight="1">
      <c r="A32" s="39"/>
      <c r="B32" s="7">
        <v>80104</v>
      </c>
      <c r="C32" s="7">
        <v>2540</v>
      </c>
      <c r="D32" s="40" t="s">
        <v>41</v>
      </c>
      <c r="E32" s="9">
        <v>4400</v>
      </c>
      <c r="F32" s="9"/>
    </row>
    <row r="33" spans="1:6" s="2" customFormat="1" ht="39.75" customHeight="1">
      <c r="A33" s="39"/>
      <c r="B33" s="39"/>
      <c r="C33" s="7">
        <v>2310</v>
      </c>
      <c r="D33" s="40" t="s">
        <v>42</v>
      </c>
      <c r="E33" s="9"/>
      <c r="F33" s="9">
        <v>4400</v>
      </c>
    </row>
    <row r="34" spans="1:6" ht="17.25" customHeight="1">
      <c r="A34" s="11"/>
      <c r="C34" s="7">
        <v>6050</v>
      </c>
      <c r="D34" s="11" t="s">
        <v>38</v>
      </c>
      <c r="E34" s="9">
        <v>59000</v>
      </c>
      <c r="F34" s="10"/>
    </row>
    <row r="35" spans="1:6" s="30" customFormat="1" ht="14.25" customHeight="1">
      <c r="A35" s="12"/>
      <c r="B35" s="12"/>
      <c r="C35" s="45" t="s">
        <v>21</v>
      </c>
      <c r="D35" s="46"/>
      <c r="E35" s="15">
        <f>SUM(E32:E34)</f>
        <v>63400</v>
      </c>
      <c r="F35" s="15">
        <f>SUM(F32:F34)</f>
        <v>4400</v>
      </c>
    </row>
    <row r="36" spans="1:6" s="2" customFormat="1" ht="13.5" customHeight="1">
      <c r="A36" s="44" t="s">
        <v>8</v>
      </c>
      <c r="B36" s="44"/>
      <c r="C36" s="44"/>
      <c r="D36" s="44"/>
      <c r="E36" s="14">
        <f>SUM(E31+E35)</f>
        <v>63400</v>
      </c>
      <c r="F36" s="14">
        <f>SUM(F31+F35)</f>
        <v>6400</v>
      </c>
    </row>
    <row r="37" spans="1:6" s="2" customFormat="1" ht="18" customHeight="1">
      <c r="A37" s="7">
        <v>852</v>
      </c>
      <c r="B37" s="7">
        <v>85214</v>
      </c>
      <c r="C37" s="7">
        <v>3110</v>
      </c>
      <c r="D37" s="13" t="s">
        <v>39</v>
      </c>
      <c r="E37" s="9"/>
      <c r="F37" s="9">
        <v>3160</v>
      </c>
    </row>
    <row r="38" spans="1:6" s="2" customFormat="1" ht="33" customHeight="1">
      <c r="A38" s="45" t="s">
        <v>31</v>
      </c>
      <c r="B38" s="52"/>
      <c r="C38" s="52"/>
      <c r="D38" s="53"/>
      <c r="E38" s="15">
        <f>SUM(E37)</f>
        <v>0</v>
      </c>
      <c r="F38" s="15">
        <f>SUM(F37)</f>
        <v>3160</v>
      </c>
    </row>
    <row r="39" spans="1:6" s="2" customFormat="1" ht="13.5" customHeight="1">
      <c r="A39" s="44" t="s">
        <v>29</v>
      </c>
      <c r="B39" s="44"/>
      <c r="C39" s="44"/>
      <c r="D39" s="44"/>
      <c r="E39" s="14">
        <f>SUM(E38)</f>
        <v>0</v>
      </c>
      <c r="F39" s="14">
        <f>SUM(F38)</f>
        <v>3160</v>
      </c>
    </row>
    <row r="40" spans="1:6" s="2" customFormat="1" ht="18" customHeight="1">
      <c r="A40" s="7">
        <v>900</v>
      </c>
      <c r="B40" s="7">
        <v>90015</v>
      </c>
      <c r="C40" s="7">
        <v>6050</v>
      </c>
      <c r="D40" s="8" t="s">
        <v>32</v>
      </c>
      <c r="E40" s="9">
        <v>70000</v>
      </c>
      <c r="F40" s="9"/>
    </row>
    <row r="41" spans="1:6" s="2" customFormat="1" ht="13.5" customHeight="1">
      <c r="A41" s="45" t="s">
        <v>26</v>
      </c>
      <c r="B41" s="47"/>
      <c r="C41" s="47"/>
      <c r="D41" s="48"/>
      <c r="E41" s="15">
        <f>SUM(E40)</f>
        <v>70000</v>
      </c>
      <c r="F41" s="15">
        <f>SUM(F40)</f>
        <v>0</v>
      </c>
    </row>
    <row r="42" spans="1:6" s="2" customFormat="1" ht="15" customHeight="1">
      <c r="A42" s="49" t="s">
        <v>27</v>
      </c>
      <c r="B42" s="50"/>
      <c r="C42" s="50"/>
      <c r="D42" s="51"/>
      <c r="E42" s="14">
        <f>SUM(E41)</f>
        <v>70000</v>
      </c>
      <c r="F42" s="14">
        <f>SUM(F41)</f>
        <v>0</v>
      </c>
    </row>
    <row r="43" spans="1:6" ht="16.5" customHeight="1">
      <c r="A43" s="7">
        <v>921</v>
      </c>
      <c r="B43" s="7">
        <v>92109</v>
      </c>
      <c r="C43" s="7">
        <v>4210</v>
      </c>
      <c r="D43" s="8" t="s">
        <v>40</v>
      </c>
      <c r="E43" s="9"/>
      <c r="F43" s="9">
        <v>2500</v>
      </c>
    </row>
    <row r="44" spans="1:6" ht="16.5" customHeight="1">
      <c r="A44" s="7"/>
      <c r="B44" s="7"/>
      <c r="C44" s="7">
        <v>4300</v>
      </c>
      <c r="D44" s="8" t="s">
        <v>36</v>
      </c>
      <c r="E44" s="9">
        <v>700</v>
      </c>
      <c r="F44" s="10">
        <v>18000</v>
      </c>
    </row>
    <row r="45" spans="1:6" s="30" customFormat="1" ht="14.25" customHeight="1">
      <c r="A45" s="17"/>
      <c r="B45" s="45" t="s">
        <v>14</v>
      </c>
      <c r="C45" s="60"/>
      <c r="D45" s="61"/>
      <c r="E45" s="15">
        <f>SUM(E43:E44)</f>
        <v>700</v>
      </c>
      <c r="F45" s="15">
        <f>SUM(F43:F44)</f>
        <v>20500</v>
      </c>
    </row>
    <row r="46" spans="1:6" s="2" customFormat="1" ht="15.75" customHeight="1">
      <c r="A46" s="44" t="s">
        <v>9</v>
      </c>
      <c r="B46" s="44"/>
      <c r="C46" s="44"/>
      <c r="D46" s="44"/>
      <c r="E46" s="14">
        <f>SUM(E45)</f>
        <v>700</v>
      </c>
      <c r="F46" s="14">
        <f>SUM(F45)</f>
        <v>20500</v>
      </c>
    </row>
    <row r="47" spans="1:6" s="2" customFormat="1" ht="15.75" customHeight="1">
      <c r="A47" s="42" t="s">
        <v>10</v>
      </c>
      <c r="B47" s="43"/>
      <c r="C47" s="43"/>
      <c r="D47" s="43"/>
      <c r="E47" s="16">
        <f>SUM(E12+E18+E25+E29+E36+E39+E42+E46)</f>
        <v>1696517</v>
      </c>
      <c r="F47" s="16">
        <f>SUM(F12+F18+F25+F29+F36+F39+F42+F46)</f>
        <v>1009677</v>
      </c>
    </row>
    <row r="49" spans="1:4" ht="12.75" customHeight="1">
      <c r="A49" s="20" t="s">
        <v>44</v>
      </c>
      <c r="B49" s="19"/>
      <c r="C49" s="19"/>
      <c r="D49" s="19"/>
    </row>
  </sheetData>
  <mergeCells count="24">
    <mergeCell ref="B28:D28"/>
    <mergeCell ref="A25:D25"/>
    <mergeCell ref="A20:D20"/>
    <mergeCell ref="B45:D45"/>
    <mergeCell ref="A24:D24"/>
    <mergeCell ref="A39:D39"/>
    <mergeCell ref="A29:D29"/>
    <mergeCell ref="A31:D31"/>
    <mergeCell ref="B11:D11"/>
    <mergeCell ref="B15:D15"/>
    <mergeCell ref="A18:D18"/>
    <mergeCell ref="B17:D17"/>
    <mergeCell ref="A12:D12"/>
    <mergeCell ref="E3:F3"/>
    <mergeCell ref="E4:F4"/>
    <mergeCell ref="E5:F5"/>
    <mergeCell ref="A6:F6"/>
    <mergeCell ref="A47:D47"/>
    <mergeCell ref="A46:D46"/>
    <mergeCell ref="A36:D36"/>
    <mergeCell ref="C35:D35"/>
    <mergeCell ref="A41:D41"/>
    <mergeCell ref="A42:D42"/>
    <mergeCell ref="A38:D38"/>
  </mergeCells>
  <printOptions horizontalCentered="1"/>
  <pageMargins left="0.7874015748031497" right="0.7874015748031497" top="0.5905511811023623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2007-12-27T07:48:14Z</cp:lastPrinted>
  <dcterms:created xsi:type="dcterms:W3CDTF">2000-09-08T10:36:35Z</dcterms:created>
  <dcterms:modified xsi:type="dcterms:W3CDTF">2007-12-27T09:39:12Z</dcterms:modified>
  <cp:category/>
  <cp:version/>
  <cp:contentType/>
  <cp:contentStatus/>
</cp:coreProperties>
</file>