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'Arkusz1'!$A$1:$L$115</definedName>
    <definedName name="SSLink_0">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<sst xmlns="http://schemas.openxmlformats.org/spreadsheetml/2006/main" count="324" uniqueCount="205">
  <si>
    <t>Nazwa zadania</t>
  </si>
  <si>
    <t>I.</t>
  </si>
  <si>
    <t>Zadania kontynuowane</t>
  </si>
  <si>
    <t>R A Z E M:</t>
  </si>
  <si>
    <t>II</t>
  </si>
  <si>
    <t>Zadania rozpoczynane</t>
  </si>
  <si>
    <t>010-01010</t>
  </si>
  <si>
    <t>600-60016</t>
  </si>
  <si>
    <t>700-70005</t>
  </si>
  <si>
    <t>750-75023</t>
  </si>
  <si>
    <t>Zakupy mienia komunalnego</t>
  </si>
  <si>
    <t>600-60095</t>
  </si>
  <si>
    <t>926-92601</t>
  </si>
  <si>
    <t>900-90015</t>
  </si>
  <si>
    <t>Zakupy inwestycyjne Urzędu Gminy</t>
  </si>
  <si>
    <t>Lp</t>
  </si>
  <si>
    <t>Klasyfikacja budżetowa</t>
  </si>
  <si>
    <t xml:space="preserve">Razem zadania kontynuowane </t>
  </si>
  <si>
    <t>Razem zadania rozpoczynane</t>
  </si>
  <si>
    <t>Zakupy inwestycyjne GOPS</t>
  </si>
  <si>
    <t>801-80114</t>
  </si>
  <si>
    <t>852-85219</t>
  </si>
  <si>
    <t>801-80101</t>
  </si>
  <si>
    <t>926-92605</t>
  </si>
  <si>
    <t>921-92109</t>
  </si>
  <si>
    <t>Opracowanie aktualizacji koncepcji kanalizacji, wykonanie ekspertyz i badań</t>
  </si>
  <si>
    <t>801-80104</t>
  </si>
  <si>
    <t>Dokumentacj proj. kosztorysowa dla kanalizacji wschodnia część gminy (objęta planem 2006 r)</t>
  </si>
  <si>
    <t xml:space="preserve">Budowa sieci wodociągowej w ul. Miłej w Nowej Wsi </t>
  </si>
  <si>
    <t>Modernizacja ul. Słonecznej M-ce</t>
  </si>
  <si>
    <t>Budowa kanalizacji sanitarnej w ul. Mazurskiej,Sieradzkiej, Podlaskiej, Podhalańskiej, Lubuskiej ,Śląskiej , Kurpiowskiej i Kaszubskiej w Komorowie.</t>
  </si>
  <si>
    <t>Budowa sieci wodociągowej w ul. Poprzecznej,Dębowej, Cisowej, w Komorowie-Granicy</t>
  </si>
  <si>
    <t>Budowa chodnika w ul. Wiejskiej w Regułach</t>
  </si>
  <si>
    <t>Budowa sieci wodociągowej w ul. Polnej ( od Jesionowej do Klonowej),Bukowej, Kolorowej, Jaworowej w M-cach.</t>
  </si>
  <si>
    <t>Budowa kanalizacji sanitarnej w ul. Ewy i Różanej w Opaczy Kol.</t>
  </si>
  <si>
    <t>Budowa kanalizacji sanitarnej w ul. Polnej i Targowej w M-cach i Opaczy Małej</t>
  </si>
  <si>
    <t>Budowa kanalizacji sanitarnej w ul. Środkowej i Akacjowej w Opaczy Kol.</t>
  </si>
  <si>
    <t>Budowa kanalizacji sanitarnej w ul. Centralnej w Opaczy Kol.</t>
  </si>
  <si>
    <t>Budowa kanalizacji sanitarnej( dok. proj. I wyk) w ul. Łąkowej,Makowej , Studziennej i Niecałej wraz z siecią wodociągową i  przebudową gazociągu</t>
  </si>
  <si>
    <t>Budowa chodnika w ul. Królewskiej w Regułach</t>
  </si>
  <si>
    <t xml:space="preserve">Budowa chodnika w ul. Polnej - M-ce  Opaczy Kol. </t>
  </si>
  <si>
    <t>Budowa chodnika i jezdni w ul. Słowackiego(od Sienkiewicza do Kraszewskiego 150 mb) w Komorowie wraz z elementami odwodnienia</t>
  </si>
  <si>
    <t>Budowa chodnika w ul. Słonecznej w Komorowie Wsi wraz z elementami odwodnienia</t>
  </si>
  <si>
    <t>Modernizacja ul. Kasztanowej800m (Pęcice Komorów)</t>
  </si>
  <si>
    <t>Bud. urządzeń odwadniających i małej retencji-przebudowa rowu U-1(w porozumieniu międzygminnym)</t>
  </si>
  <si>
    <t xml:space="preserve"> Nakłady finansowe planowane w roku budżetowym 2005</t>
  </si>
  <si>
    <t>Kan. sanit. wsch. cz. Gminy (dok. proj.i wyk.) budowa w ul:  Szarej M-ce, Kasztanowej M-ce Wieś wraz z niezbędną infrastrukturą</t>
  </si>
  <si>
    <t>Dokumentacj proj. kosztorysowa dla kanalizacji zach.cz. Gminy</t>
  </si>
  <si>
    <t>Dokumentacj proj. kosztorysowa dla kanalizacji środkowej .cz. Gminy</t>
  </si>
  <si>
    <t>Budowa chodnika w ul. Targowej w Opaczy Małej</t>
  </si>
  <si>
    <t>Budowa kanalizacji sanitarnej w ul. Bez Nazwy i Wschodniej w Komorowie Wsi</t>
  </si>
  <si>
    <t>Budowa kanalizacji sanitarnej w ul. Kwiatowej, Wiosennej i Głównej w Nowej Wsi</t>
  </si>
  <si>
    <t>Opracowanie dokumentacji projektowej kanalizacji sanitarnej w zach. cz. Gminy</t>
  </si>
  <si>
    <t>Opracowanie dokumentacji projektowej kanalizacji sanitarnej w wschodniej . cz. Gminy</t>
  </si>
  <si>
    <t>Budowa chodnika w ul. Kraszewskiego w Regułach (100m) od Regulskiej w stronę Piastowa  z odwodnieniem</t>
  </si>
  <si>
    <t>Termomodernizacja Szkoły Nowa Wieś</t>
  </si>
  <si>
    <t>Budowa chodnika w ul. Komorowskiej i Parkowej w Pęcicach</t>
  </si>
  <si>
    <t>Budowa chodnika w ul. Rumuńskiej w Michałowicach</t>
  </si>
  <si>
    <t>Budowa sieci wodociągowej w ul. Wesołej, Slowackiego, 11 Listopada w M-cach</t>
  </si>
  <si>
    <t>Budowa kanalizacji sanitarnej w ul. Bugaj i w ciągu pieszo-jezdnym w Komorowie Wsi</t>
  </si>
  <si>
    <t>Budowa kanalizacji sanitarnej w ulicach:  Jodłowej w Granicy, Zamojskiego i 3 Maja w Komorowie, Reja i Pruszkowskiej w Granicy.</t>
  </si>
  <si>
    <t>Budowa chodnika wraz z odwodnieniem  ul. 11 Listopada wyk.M-ce</t>
  </si>
  <si>
    <t>Budowa chodnika i jezdni wraz z odwodnieniem w ul. Rynkowej M-ce</t>
  </si>
  <si>
    <t>Budowa chodnika w ul. Jesionowej (od WKD do Al.Jerozolimskich)</t>
  </si>
  <si>
    <t>Budowa chodnika w Pruszkowskiej.</t>
  </si>
  <si>
    <t>Opracowanie dokumentacji projektowej  ronda na skrzyżowaniu  ulicy Sokołowskiej-Parkowej, oraz skrzyzowaniu Al. Starych Lip i Sanatoryjnej</t>
  </si>
  <si>
    <t>Zakup udziałów  WKD</t>
  </si>
  <si>
    <t>Modernizacja wraz z dobudową sali   w Przedszkolu w M-cach.</t>
  </si>
  <si>
    <t>Budowa kanalizacji sanitarnej w ul. Andrzeja w Pruszkowie-wpółudział z m. Pruszków</t>
  </si>
  <si>
    <t>600-60004</t>
  </si>
  <si>
    <t>Przykanaliki indywidualne w ulicach wykonanych w latach poprzednich - projekt i wykonanie - wsch.cz. gminy</t>
  </si>
  <si>
    <t>Przykanaliki indywidualne w ulicach wykonanych w latach poprzednich - projekt i wykonanie -    zach. część gminy</t>
  </si>
  <si>
    <t>Budowa kanalizaccji sanitarnej w ul. Orlej w Nowej Wsi</t>
  </si>
  <si>
    <t>Budowa kanalizacji sanitarnej w ul. Głównej i Al.. Starych Lip w Komorowie Wsi</t>
  </si>
  <si>
    <t>Budowa jezdni i chodnika w ul. Norwida w Komorowie Wsi ( 400m ) z elementami odwodnienia</t>
  </si>
  <si>
    <t>Budowa urządzeń odwadniajacych -kanał opaczewski -dok. proj.współfin.z Raszynem</t>
  </si>
  <si>
    <t>Modernizacja SUW Pęcice dok. proj.i wyk.</t>
  </si>
  <si>
    <t>Budowa chodnika w ul. 3 Maja ( od Ludowej do Parkowej) M-ce</t>
  </si>
  <si>
    <t>Budowa ulicy Waldemara  w Komorowie</t>
  </si>
  <si>
    <t>Budowa chodnika i remont jezdni  w Klonowej w Opaczy(240mb)</t>
  </si>
  <si>
    <t>Zakupy inwestycyjne ZOEAS     ( w tym 110.000zł zakup sam. osobowo-dost.)</t>
  </si>
  <si>
    <t>Kan. sanit.zach. cz. gminy(dok proj.i wyk.)budowa w ul.:Owocowej, Mysliwskiej i Sadowej w Komorowie Wsi wraz z niezbędną infrastrukturą( pompownia P 6a).</t>
  </si>
  <si>
    <t>Kan. sanit.zach. cz. gminy(dok proj.i wyk.)budowa w ul.:3 Maja , Sobieskiego, Żeromskiego,Leszczynowej w Komorowie wraz z niezbędną infrastrukurą.</t>
  </si>
  <si>
    <t>Kan. sanit. środkowej części gminy (dok. proj. I wyk.) budowa w ul.:Komorowskiej, Leśnej ,M. Konopnickiej w Pęcicach Małych wraz z niezbędną infrastrukturą.</t>
  </si>
  <si>
    <t>Opracowanie dok. proj. robót drogowych dla ul. : Kraszewskiego w Regułach, Bankowej w Komorowie, Jaworowej i Bukowej, Kolejowej w M-cach, Środkowej w Opaczy, Targowej w Opaczy Małej.</t>
  </si>
  <si>
    <t xml:space="preserve">Budowa przydomowych pompowni ścieków w  ulicy:Centralnej, Łąkowej, Makowej, Studziennej i Niecałej </t>
  </si>
  <si>
    <t>Budowa chodnika w  ul. Głównej w Nowej Wsi.I etap o(650tys.)d WKD do Szkoły, II  etap(500tys) od WKD do drogi 719(od strony szkoły)</t>
  </si>
  <si>
    <t>Budowa chodnika i jezdni w ul. Krasińskiego w Komorowie(I etap od 3 Maja do Kraszewskiego 240 m)II etap 600m</t>
  </si>
  <si>
    <t>Oprac. dok. proj. robót drogowych dla ulic: Pruszkowskiej w Granicy, Sportowej w Komorowie i M. Dąbrowskiej -Brzozowej od ul. Kolejowej do Berylowej.</t>
  </si>
  <si>
    <t>Opracowanie dok. projektowej skrzyżowania Brzozowej z Komorowską ( współudział ze Starostwem Powiatowym w Pruszkowie)</t>
  </si>
  <si>
    <t>Budowa ul. Ireny w Komorowie wraz z odwodnieniem( środki własne Gminy-470.358zł i środki EFRR i budżetu Państwa 2.665.365zł. Porozumienie z m. Pruszków</t>
  </si>
  <si>
    <t>Modernizacja odwodnienia wsch. Cz. Gminy , ul.Toplowa- Szkolna w M-cach(str. wschodnia)</t>
  </si>
  <si>
    <t>Budowa urządzeń odwadniających i małej retencji -zlewnia nr 11 M-ce(str. zachodnia)</t>
  </si>
  <si>
    <t>Budowa urządzeń odwadniających i małej retencji  Komorów Osiedle  i Komorów Wieś Gmina Michałowice</t>
  </si>
  <si>
    <t xml:space="preserve">Modernizacja systemu centralnego ogrzewania - opracowanie dokumentacji projektowej (II etap termomodernizacji) dla  Przedszkola w Nowej Wsi </t>
  </si>
  <si>
    <t>Boisko sportowe wraz z lodowiskiem w M-cach</t>
  </si>
  <si>
    <t>Budowa chodnika wraz z odwodnieniem w ul. Działkowej w Regułach</t>
  </si>
  <si>
    <t>Modernizacja systemu centralnego ogrzewania - opracowanie dokumentacji projektowej (II etap termomodernizacji) dla Szkoły  w Nowej Wsi (30 tys. zł), Szkoły w M-cach ( 30tys. Zł), Szkoły w Komorowie ( 30 tys. zł).</t>
  </si>
  <si>
    <t>Amfiteatr koncertowy przy ZSO w Komorowie</t>
  </si>
  <si>
    <t>Budowa hali sportowej z zapleczem przy Szkole Podstawowej w  Nowej Wsi</t>
  </si>
  <si>
    <t>Opracowanie koncepcji zagospodarowania i rewitalizacji zbiornika w Komorowie Wsi.</t>
  </si>
  <si>
    <t>Opracowanie dok. proj. robót drogowych dla ul.: Jesiennej, Głównej, Rekreacyjnej w Nowej Wsi, 11 Listopada w M-cah, Słonecznej w Komorowie Wsi, Ks. Woźniaka w Suchym Lesie.</t>
  </si>
  <si>
    <t>Tor dla  deskorolek w parku w  M-cach</t>
  </si>
  <si>
    <t>Urządzenia rekreacji i małej architektury przy świetlicy w Pęcicach Małych</t>
  </si>
  <si>
    <t>Ogródek Jordanowski i tor deskorolkowy w  Komorowie</t>
  </si>
  <si>
    <t>Ogródek Jordanowski przy oczku wodnym w Sokołowie</t>
  </si>
  <si>
    <t>Sieć wod. na terenie Gminy(obsługa geod.,geolog, budowa ujęć wodociągowych przy pompowniach ścieków )</t>
  </si>
  <si>
    <t>Budowa sieci wodociągowej w ul. Dziewanny( w bok od Cisowej)Komorów -Granica</t>
  </si>
  <si>
    <t>Opracowanie dok. proj. dla ulic:Szkolnej Wesołej ,Ogrodowej w M-cach, Poniatowskiego w M-ch Wsi,Ogrodowej w Regułach,Wiejskiej w Komorowie,  Bodycha i Środkowej w Opaczy,Gwiażdzistej w Nowej Wsi.</t>
  </si>
  <si>
    <t>Budowa scieżek rowerowych na terenie gminy I etap(Pęcice - Reguły-Michałowice)</t>
  </si>
  <si>
    <t>Kan. sanit.zach. cz. gminy(dok proj.i wyk.)budowa w ul.:Warszawska, Harcerska, Okrężna i Pruszkowskiej  w Granicy wraz z niezbędną infrastrukturą.</t>
  </si>
  <si>
    <t>Modernizacja chodnika w ul.Wiejskiej w KomorowieI etap I ( 360 m) etap II (140 m)</t>
  </si>
  <si>
    <t xml:space="preserve"> </t>
  </si>
  <si>
    <t xml:space="preserve">Kan. sanit.zach. cz. gminy (dok. proj. i wyk.) Budowa w ul.:  Brzozowej, Polnej ,Prostej, Jaśminowej,(Magnolii i  Tulipanów realizacja w 2006 r.) w Nowej Wsi wraz z niezbędną infrastrukturą </t>
  </si>
  <si>
    <t>% wykonania</t>
  </si>
  <si>
    <t xml:space="preserve">Część opisowa </t>
  </si>
  <si>
    <t>WYKONANIE ZADAŃ  INWESTYCYJNYCH</t>
  </si>
  <si>
    <t xml:space="preserve"> W ROKU BUDŻETOWYM 2005</t>
  </si>
  <si>
    <t>Opracowanie dok. proj.  sieci wodociągowej w ul.Słonecznej Komorów -Granica</t>
  </si>
  <si>
    <t xml:space="preserve">Ogródki Jordanowskie i boiska sportowe w Opaczy Kol </t>
  </si>
  <si>
    <t>Ogródek Jordanowski w Komorowie Wsi</t>
  </si>
  <si>
    <t>Nakład planowany w  2005r</t>
  </si>
  <si>
    <t>Program funkcjonalno-użytkowy terenu przy ZSO w Komorowie</t>
  </si>
  <si>
    <t>Kompleksowy remont połączony z modern budynku Gminnej Biblioteki Publicznej im M Dąbrowskiej w Komorowie i jej wyposażenie w latach 2005-2006</t>
  </si>
  <si>
    <t>921-92116</t>
  </si>
  <si>
    <t xml:space="preserve">Zakupy inwestycyjne - świetlica w Sokołowie </t>
  </si>
  <si>
    <t xml:space="preserve">Zakupy inwestycyjne - modernizacja obiektu zabytkowego </t>
  </si>
  <si>
    <t>921-92120</t>
  </si>
  <si>
    <t>900-90001</t>
  </si>
  <si>
    <t xml:space="preserve">Urządzenia rekreacji i małej architektury w parku w M-cach </t>
  </si>
  <si>
    <t>Zadanie zostało zrealizowane. Wykonano 1780mb sieci oraz 111 szt przykanalików sanitarnych</t>
  </si>
  <si>
    <t>Zadanie nie zostało zrealizowane -brak dokumentacji projektowej( nie załatwione sprawy włsnościowe terenu pod pompownię ścieków)</t>
  </si>
  <si>
    <t>Zadanie zostało zrealizowane w 2004 roku. W 2005 roku dokonywane były płatności z kredytu udzielonego przez WFOŚiGW w Warszawie.</t>
  </si>
  <si>
    <t>Zadanie zostało zrealizowane w 2004 roku w 2005 roku dokonywane były płatności .</t>
  </si>
  <si>
    <t>Zadanie zostało zrealizowane. Wykonano 627mb sieci oraz14 szt przykanalików sanitarnych</t>
  </si>
  <si>
    <t>Zdanie zostało zrealizowane . Wykonano 521 mb sieci oraz 13szt. przykanalików sanitarnych.</t>
  </si>
  <si>
    <t>Zadanie zostało wykonane. Wykonano 783 mb sieci kanalizacyjnej oraz 31szt przykanalików sanitarnych.</t>
  </si>
  <si>
    <t>Zadanie zostało zrealizowane- opracowana została koncepcja budowy kanalizacji sanitarnej dla Gminy Michałowice.</t>
  </si>
  <si>
    <t>Zadanie zostało zrealizowane. Wykonano 418 mb sieci kanalizacji sanitarnej oraz 21 szt przykanalików.</t>
  </si>
  <si>
    <t>Zadanie rzeczowo zostało wykonane. Wykonano 1289 mb sieci kanalizacyjnej oraz 35 szt przykanalików sanitarnych.</t>
  </si>
  <si>
    <t>Ze względu na zmianę koncepcji realizacja nie została rozpoczęta. Zapłacona kwota stanowi opłatę za wbudowanie kanałów sanitarnych w ulicę.</t>
  </si>
  <si>
    <t>Zadanie ze względu na opracowywaną koncepcję oraz ze powodu braku akceptacji budowy przydomowych pompowni ścieków zadanie nie było realizowane.</t>
  </si>
  <si>
    <t>Rozpoczęto realizację od ulicy Łąkowej, Studziennej i Niecałej. W 2005 roku wybudowano kanał sanitarny w ul. Łąkowej( wraz z siecią wodociągową) , Necałej,oraz przebudoę gazociągu w ul. Niecałej i Studziennej . Do zakończenia pozostał wodociąg w ul. Niecałej oraz kanała sanitarny z wodociągiem w ul. Studziennej.</t>
  </si>
  <si>
    <t>Dokuemntacja projektowa wykonana za wyjątkiem ulic: Kasztanowej, Szarej w M-cach Wsi i  Czystej w Opaczy Małej.</t>
  </si>
  <si>
    <t>Realizacja zadania została rozpoczęta. Zadanie nie było finansowane w 2005 roku- brak pożyczki z BOŚ SA.</t>
  </si>
  <si>
    <t>Zdanie zostało zrealizowane.</t>
  </si>
  <si>
    <t>Zadanie zostało częściowo zrealizowane. Wykonano podbudowę dla całej ulicy. Rozpoczęto budowę chodnika.</t>
  </si>
  <si>
    <t>Zadanie obejmuje opracowanie dok. projektowej dla Pęcic Małych, Pęcic, Suchego Lasu i Sokołowa. Dokumentacja projektowa częściowo opracowana( jest dla ulic: Brzozowej, Dzikiej, Kamień Polny, Skowronków, Kuropatwy, Bażantów,Przepiórki, Komorowskiej ,) brak pozwoleń na budowę.</t>
  </si>
  <si>
    <t xml:space="preserve">Realizacja zadania nie  została rozpoczęta ze względu na konieczność przebudowy sieci gazowej na całej ulicy. Planowana przebudowa przez Zakład Gazowniczy -wiosna 2006 roku.. </t>
  </si>
  <si>
    <t>Zadanie zostało zrealizowane.</t>
  </si>
  <si>
    <t>Realizacja zadania została rozpoczęta - nie zakończona (podpisanie umowy po przeniesieniu brakujących środków spowodowało niezakończenie zadania w 2005 roku)</t>
  </si>
  <si>
    <t>Realizacja zadania nie została rozpoczęta -  (podpisanie umowy po przeniesieniu brakujących środków spowodowało brak możliwości realizacji  zadania w 2005 roku)</t>
  </si>
  <si>
    <t>Wykonano przebudowę sieci wodociągowej. Roboty budowlane nie zostały rozpoczęte- konieczność przeniesienia brakujących środków umożliwiających podpisanie umowy.</t>
  </si>
  <si>
    <t>Zadanie zostało częściowo zrealizowane- ustawiono krawężniki. Zadanie 2 letnie.</t>
  </si>
  <si>
    <t>Zadanie zostało zrealizowane-usuwane są usterki. Nie rozliczone finansowo.</t>
  </si>
  <si>
    <t>Zaplanowana realizacja na 2005 rok została wykonana-zadanie 2 letnie.</t>
  </si>
  <si>
    <t>Ze względu na brak dokumentacji projektowej, realizacja zadania nie została rozpoczęta.</t>
  </si>
  <si>
    <t>Zadanie zostało zrealizowane- nie rozliczone finansowo.</t>
  </si>
  <si>
    <t>Opracowanie dok. proj. robót drogowych dla ul: Norwida w Komorowie Wsi, Słowackiego w Komorowie, Reja w Granicy, Rynkowej, Jesionowej w M-cach.</t>
  </si>
  <si>
    <t>Zadanie zostało zrealizowane. Wykonano 218 mb kanału oraz 8 szt przykanalików sanitarnych.</t>
  </si>
  <si>
    <t>Kwoty zapisane w budżecie stanowią 20% dopłatę dla biur projektowych(uruchamianą po uzyskaniu pozwoleń na budowę lub przyjęcia zgłoszenia)</t>
  </si>
  <si>
    <t>Opracowana została koncepcja skrzyżowania Al. Starych Lip i Sanatoryjnej. W drugiej części zadania Gmina nie uczestniczyła.</t>
  </si>
  <si>
    <t>Wykonano umocnienie odcinka rowu U 1 w Regułach.</t>
  </si>
  <si>
    <t>Uaktualnianie dokumentacji projektowej dla zadania ,,Budowa urządzeń odwadniającyh i małej retencji Komorów Osiedle i Komorów Wieś"</t>
  </si>
  <si>
    <t>Zadanie 2 letnie w trakcie realizacji.</t>
  </si>
  <si>
    <t>Zadanie częściowo zrealizowane- udział Gminy w budowie kanału deszczowego w ul. Armii Krajowej.</t>
  </si>
  <si>
    <t>Budowa urządzeń odwad. ul. Ireny, zlewni osiedli Ostoja III, Domeczek w Komorowie. Współudział w budowie odwod.  ul. Armii Krajowej i Andrzeja w Pruszkowie.Porozumienie z m. PruszkówKoszt całego zadania około 7.000.000zł -udział gminy 2.635.000 zł.</t>
  </si>
  <si>
    <t>Nie rozpoczęto realizacji zadania.</t>
  </si>
  <si>
    <t>Zadanie zostało zakończone.</t>
  </si>
  <si>
    <t xml:space="preserve">Wykonano uporządkowanie placu-wywieziono płyty typu MON. </t>
  </si>
  <si>
    <t>Opracowano dok. projektową.</t>
  </si>
  <si>
    <t>W roku 2004 została opracowana dok. projektowa- realizacja w 2006 r.</t>
  </si>
  <si>
    <t>Realizacja zadania została rozpoczęta- zadanie 2 letnie.</t>
  </si>
  <si>
    <t>Wykonano płytę boiska do siatkówki, wraz z zakupem urządzeń. Zadanie 2 letnie.</t>
  </si>
  <si>
    <t>Zadanie zostało zrealizowane- dokonano zakupu urządzeń zabawowych.</t>
  </si>
  <si>
    <t>Dokumetacja projektowa opracowana w 2004 roku. Częściowa realizacja w 2006 roku.</t>
  </si>
  <si>
    <t>Opracowana została dokumentacja budowlana.</t>
  </si>
  <si>
    <t>Zadanie zostało zrealizowane.Pozostała reazlizacja w 2006 roku.</t>
  </si>
  <si>
    <t>Zadanie finansowane z wpłat mieszkańców zostało częściowo zrealizowane - w zakresie obsługi geodezyjnej.</t>
  </si>
  <si>
    <t>Zaplanowany zakres na 2005 rok został zrealizowany.</t>
  </si>
  <si>
    <t>Wykonano kanalizację sanitrną w ul. Brzozowej, Jaśminowej i Prostej. Zadanie 2 letnie.</t>
  </si>
  <si>
    <t>Budowa kanalizacji sanitarnej w ul. Pruszkowskiej została zrealizowana.Na ul. Warszawską, Harcerską nie podpisywano umowy na wykonanie z powodu braku udziału mieszkańców w finansowaniu zadania.</t>
  </si>
  <si>
    <t>Rozpoczęto budowę kanalizacji sanitrnej w ul. Zeromskiego, Leszczynowej, pozostałe ulice przewidziano do realizacji w 2006 roku. Zadanie 2 letnie.</t>
  </si>
  <si>
    <t>Trwa realizacja zadania - zadanie 2 letnie.</t>
  </si>
  <si>
    <t>Nie rozpoczęto realizacji zadania ze względu na brak dokumentacji projektowej.</t>
  </si>
  <si>
    <t>Zaplanowane zadanie na 2005 rok zostało zrealizowane.</t>
  </si>
  <si>
    <t>Zadanie zostało zrealizowane</t>
  </si>
  <si>
    <t>Podpisano umowę na realizacje zadania.</t>
  </si>
  <si>
    <t>Budowa infrastruktury tech. Budynku Policji w Regułach</t>
  </si>
  <si>
    <t>Realizacja zadania nie została rozpoczęta -  (podpisanie umowy po przeniesieniu brakujących środków spowodowało nierozpoczęcie  zadania w 2005 roku)</t>
  </si>
  <si>
    <t>Dokumentacja projektowa w trackcie opracowywania.</t>
  </si>
  <si>
    <t>Opracowywana jest dokumentacja projektowa budowy chodnika w ul. Ireny.</t>
  </si>
  <si>
    <t>Nie zlecano opracowywania dokumentacji projektowej przez Starostwo Powiatowe w Pruszkowie. Kwota zapisana w budżecie Gminy stanowiła współudział w realizacji zadania.</t>
  </si>
  <si>
    <t>Nie zrealizowano zakupu udziałów.</t>
  </si>
  <si>
    <t>Opracowywana jest dokumentacja projektowa.</t>
  </si>
  <si>
    <t>Zadanie obejmuje opracowanie dokumentacji projektowej dla ulic: Leśnej cz. II w Pęcicach Małych, Pęcicka w Pęcicach, Armii Krajowej i Stawowa w Pruszkowie z terminem wykonania 30.06 2006r.</t>
  </si>
  <si>
    <t>Zadanie obejmuje opracowanie dokumentacji projektowej dla ulic: Poniatowskiego( wykonana), Borowskiego(wykonana) w M-cah Wsi, Jasna(wykonana) , Grabowa(wykonana), Mokra(wykonana), Środkowa, Żwirki Wigury(wykonana), Kuklińskiego(wykonana) w Opaczy Kol., Regulskie(wykonana) w M-ach z terminem wykonania 30.04 2006r.</t>
  </si>
  <si>
    <t>Zadanie obejmuje opracowanie dokumentacji projektowej dla ulic: 3 Maja, Al.. Starych Lip( wykoanana)(do ul. Bez Nazwy i Sadowej),Kasztanowej (wykonana), Poniatowskiego, Moniuszki, Chopina, M. Dąbrowskiej, Kurpińskiego (wykonane) w Komorowie oraz w ul. Północnej, Niecała, Południowa i Zachodnia w Komorowie Wsi, Słoneczna w Nowej Wsi, Szeroka i Piaskowa w Granicy ,  z terminem wykonania 30.04 2006r.</t>
  </si>
  <si>
    <t xml:space="preserve">Zakończono budowę kanalizacji sanitrnej w ul. Myśliwskiej, nie rozliczono finansowo.Na prośbę mieszkańców nie rozpoczęto budowy  kanalizacji w ul. Owocowej.Sadowa nie została rozpoczęta ze względu na sprawy formalno-prawne dotyczące gruntu. </t>
  </si>
  <si>
    <t>Bud. oświetlenia  w ul. Stara Droga w Komorowie Wsi, Magnolii w Nowej Wsi,Poprzecznej, Skośna   w Granicy, Bukowa , Jaworowa w Michałowicach.</t>
  </si>
  <si>
    <t>Sprawozdanie</t>
  </si>
  <si>
    <t>Rady Gminy Michałowice</t>
  </si>
  <si>
    <t>z dnia               2006</t>
  </si>
  <si>
    <t xml:space="preserve">  do Uchwały Nr    /     /2006</t>
  </si>
  <si>
    <t>Wykonanie za 2005r.   ( w zł)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</si>
</sst>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\ _z_ł"/>
  </numFmts>
  <fonts count="1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7">
    <xf numFmtId="6" fontId="0" fillId="0" borderId="0" xfId="0" applyAlignment="1">
      <alignment/>
    </xf>
    <xf numFmtId="6" fontId="0" fillId="0" borderId="1" xfId="0" applyBorder="1" applyAlignment="1">
      <alignment vertical="top"/>
    </xf>
    <xf numFmtId="6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6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/>
    </xf>
    <xf numFmtId="6" fontId="0" fillId="0" borderId="1" xfId="0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6" fontId="6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6" fontId="5" fillId="0" borderId="1" xfId="0" applyFont="1" applyBorder="1" applyAlignment="1">
      <alignment horizontal="center" vertical="top"/>
    </xf>
    <xf numFmtId="168" fontId="5" fillId="0" borderId="1" xfId="0" applyNumberFormat="1" applyFont="1" applyBorder="1" applyAlignment="1">
      <alignment vertical="top"/>
    </xf>
    <xf numFmtId="168" fontId="6" fillId="0" borderId="1" xfId="0" applyNumberFormat="1" applyFont="1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6" fontId="0" fillId="0" borderId="3" xfId="0" applyBorder="1" applyAlignment="1">
      <alignment vertical="top" wrapText="1"/>
    </xf>
    <xf numFmtId="6" fontId="5" fillId="0" borderId="0" xfId="0" applyFont="1" applyAlignment="1">
      <alignment vertical="top"/>
    </xf>
    <xf numFmtId="6" fontId="0" fillId="0" borderId="0" xfId="0" applyBorder="1" applyAlignment="1">
      <alignment vertical="top"/>
    </xf>
    <xf numFmtId="6" fontId="0" fillId="0" borderId="0" xfId="0" applyBorder="1" applyAlignment="1">
      <alignment horizontal="center" vertical="top"/>
    </xf>
    <xf numFmtId="6" fontId="0" fillId="0" borderId="4" xfId="0" applyBorder="1" applyAlignment="1">
      <alignment vertical="top"/>
    </xf>
    <xf numFmtId="6" fontId="0" fillId="0" borderId="4" xfId="0" applyBorder="1" applyAlignment="1">
      <alignment horizontal="center" vertical="top"/>
    </xf>
    <xf numFmtId="6" fontId="0" fillId="0" borderId="1" xfId="0" applyBorder="1" applyAlignment="1">
      <alignment horizontal="left" vertical="top" wrapText="1"/>
    </xf>
    <xf numFmtId="6" fontId="5" fillId="0" borderId="0" xfId="0" applyFont="1" applyFill="1" applyBorder="1" applyAlignment="1">
      <alignment vertical="top" wrapText="1"/>
    </xf>
    <xf numFmtId="6" fontId="0" fillId="0" borderId="5" xfId="0" applyBorder="1" applyAlignment="1">
      <alignment horizontal="center" vertical="top" wrapText="1"/>
    </xf>
    <xf numFmtId="6" fontId="9" fillId="0" borderId="1" xfId="0" applyFont="1" applyBorder="1" applyAlignment="1">
      <alignment vertical="top"/>
    </xf>
    <xf numFmtId="6" fontId="9" fillId="0" borderId="3" xfId="0" applyFont="1" applyBorder="1" applyAlignment="1">
      <alignment vertical="top"/>
    </xf>
    <xf numFmtId="9" fontId="0" fillId="0" borderId="1" xfId="19" applyBorder="1" applyAlignment="1">
      <alignment vertical="top"/>
    </xf>
    <xf numFmtId="168" fontId="0" fillId="0" borderId="3" xfId="0" applyNumberFormat="1" applyBorder="1" applyAlignment="1">
      <alignment vertical="top" wrapText="1"/>
    </xf>
    <xf numFmtId="168" fontId="0" fillId="0" borderId="3" xfId="0" applyNumberFormat="1" applyBorder="1" applyAlignment="1">
      <alignment vertical="top"/>
    </xf>
    <xf numFmtId="170" fontId="0" fillId="0" borderId="0" xfId="0" applyNumberFormat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 applyAlignment="1">
      <alignment horizontal="center" vertical="top"/>
    </xf>
    <xf numFmtId="170" fontId="5" fillId="0" borderId="1" xfId="0" applyNumberFormat="1" applyFont="1" applyBorder="1" applyAlignment="1">
      <alignment vertical="top"/>
    </xf>
    <xf numFmtId="170" fontId="5" fillId="0" borderId="1" xfId="0" applyNumberFormat="1" applyFont="1" applyBorder="1" applyAlignment="1">
      <alignment vertical="top"/>
    </xf>
    <xf numFmtId="170" fontId="6" fillId="0" borderId="1" xfId="0" applyNumberFormat="1" applyFont="1" applyBorder="1" applyAlignment="1">
      <alignment vertical="top"/>
    </xf>
    <xf numFmtId="170" fontId="0" fillId="0" borderId="0" xfId="0" applyNumberFormat="1" applyAlignment="1">
      <alignment/>
    </xf>
    <xf numFmtId="9" fontId="5" fillId="0" borderId="1" xfId="19" applyFont="1" applyBorder="1" applyAlignment="1">
      <alignment vertical="top"/>
    </xf>
    <xf numFmtId="169" fontId="0" fillId="0" borderId="2" xfId="0" applyNumberFormat="1" applyBorder="1" applyAlignment="1">
      <alignment horizontal="center" vertical="top"/>
    </xf>
    <xf numFmtId="6" fontId="0" fillId="0" borderId="3" xfId="0" applyBorder="1" applyAlignment="1">
      <alignment horizontal="center" vertical="top"/>
    </xf>
    <xf numFmtId="6" fontId="0" fillId="0" borderId="2" xfId="0" applyBorder="1" applyAlignment="1">
      <alignment vertical="top"/>
    </xf>
    <xf numFmtId="6" fontId="0" fillId="0" borderId="2" xfId="0" applyBorder="1" applyAlignment="1">
      <alignment horizontal="center" vertical="top" wrapText="1"/>
    </xf>
    <xf numFmtId="6" fontId="0" fillId="0" borderId="6" xfId="0" applyBorder="1" applyAlignment="1">
      <alignment horizontal="center" vertical="top" wrapText="1"/>
    </xf>
    <xf numFmtId="6" fontId="0" fillId="0" borderId="3" xfId="0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68" fontId="0" fillId="0" borderId="2" xfId="0" applyNumberFormat="1" applyBorder="1" applyAlignment="1">
      <alignment vertical="top" wrapText="1"/>
    </xf>
    <xf numFmtId="168" fontId="0" fillId="0" borderId="6" xfId="0" applyNumberFormat="1" applyBorder="1" applyAlignment="1">
      <alignment vertical="top" wrapText="1"/>
    </xf>
    <xf numFmtId="168" fontId="0" fillId="0" borderId="3" xfId="0" applyNumberFormat="1" applyBorder="1" applyAlignment="1">
      <alignment vertical="top" wrapText="1"/>
    </xf>
    <xf numFmtId="168" fontId="0" fillId="0" borderId="2" xfId="0" applyNumberFormat="1" applyBorder="1" applyAlignment="1">
      <alignment vertical="top"/>
    </xf>
    <xf numFmtId="168" fontId="0" fillId="0" borderId="6" xfId="0" applyNumberFormat="1" applyBorder="1" applyAlignment="1">
      <alignment vertical="top"/>
    </xf>
    <xf numFmtId="168" fontId="0" fillId="0" borderId="3" xfId="0" applyNumberFormat="1" applyBorder="1" applyAlignment="1">
      <alignment vertical="top"/>
    </xf>
    <xf numFmtId="6" fontId="0" fillId="0" borderId="6" xfId="0" applyBorder="1" applyAlignment="1">
      <alignment vertical="top"/>
    </xf>
    <xf numFmtId="6" fontId="0" fillId="0" borderId="3" xfId="0" applyBorder="1" applyAlignment="1">
      <alignment vertical="top"/>
    </xf>
    <xf numFmtId="168" fontId="5" fillId="0" borderId="2" xfId="0" applyNumberFormat="1" applyFont="1" applyBorder="1" applyAlignment="1">
      <alignment vertical="top"/>
    </xf>
    <xf numFmtId="168" fontId="5" fillId="0" borderId="6" xfId="0" applyNumberFormat="1" applyFont="1" applyBorder="1" applyAlignment="1">
      <alignment vertical="top"/>
    </xf>
    <xf numFmtId="168" fontId="5" fillId="0" borderId="3" xfId="0" applyNumberFormat="1" applyFont="1" applyBorder="1" applyAlignment="1">
      <alignment vertical="top"/>
    </xf>
    <xf numFmtId="6" fontId="0" fillId="0" borderId="6" xfId="0" applyBorder="1" applyAlignment="1">
      <alignment vertical="top" wrapText="1"/>
    </xf>
    <xf numFmtId="6" fontId="0" fillId="0" borderId="3" xfId="0" applyBorder="1" applyAlignment="1">
      <alignment vertical="top" wrapText="1"/>
    </xf>
    <xf numFmtId="6" fontId="5" fillId="0" borderId="2" xfId="0" applyFont="1" applyBorder="1" applyAlignment="1">
      <alignment horizontal="center" vertical="top"/>
    </xf>
    <xf numFmtId="6" fontId="5" fillId="0" borderId="6" xfId="0" applyFont="1" applyBorder="1" applyAlignment="1">
      <alignment horizontal="center" vertical="top"/>
    </xf>
    <xf numFmtId="6" fontId="5" fillId="0" borderId="3" xfId="0" applyFon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6" fontId="0" fillId="0" borderId="7" xfId="0" applyBorder="1" applyAlignment="1">
      <alignment vertical="top"/>
    </xf>
    <xf numFmtId="6" fontId="0" fillId="0" borderId="5" xfId="0" applyBorder="1" applyAlignment="1">
      <alignment vertical="top"/>
    </xf>
    <xf numFmtId="6" fontId="0" fillId="0" borderId="1" xfId="0" applyBorder="1" applyAlignment="1">
      <alignment horizontal="center" vertical="top" wrapText="1"/>
    </xf>
    <xf numFmtId="6" fontId="0" fillId="0" borderId="1" xfId="0" applyBorder="1" applyAlignment="1">
      <alignment horizontal="center" vertical="top"/>
    </xf>
    <xf numFmtId="170" fontId="0" fillId="0" borderId="1" xfId="0" applyNumberFormat="1" applyBorder="1" applyAlignment="1">
      <alignment vertical="top" wrapText="1"/>
    </xf>
    <xf numFmtId="170" fontId="0" fillId="0" borderId="1" xfId="0" applyNumberFormat="1" applyBorder="1" applyAlignment="1">
      <alignment vertical="top"/>
    </xf>
    <xf numFmtId="6" fontId="0" fillId="0" borderId="1" xfId="0" applyBorder="1" applyAlignment="1">
      <alignment vertical="top" wrapText="1"/>
    </xf>
    <xf numFmtId="6" fontId="0" fillId="0" borderId="1" xfId="0" applyBorder="1" applyAlignment="1">
      <alignment vertical="top"/>
    </xf>
    <xf numFmtId="6" fontId="0" fillId="0" borderId="7" xfId="0" applyBorder="1" applyAlignment="1">
      <alignment horizontal="center" vertical="top" wrapText="1"/>
    </xf>
    <xf numFmtId="6" fontId="0" fillId="0" borderId="5" xfId="0" applyBorder="1" applyAlignment="1">
      <alignment horizontal="center" vertical="top" wrapText="1"/>
    </xf>
    <xf numFmtId="6" fontId="0" fillId="0" borderId="2" xfId="0" applyBorder="1" applyAlignment="1">
      <alignment horizontal="center" vertical="top"/>
    </xf>
    <xf numFmtId="6" fontId="0" fillId="0" borderId="6" xfId="0" applyBorder="1" applyAlignment="1">
      <alignment horizontal="center" vertical="top"/>
    </xf>
    <xf numFmtId="168" fontId="0" fillId="0" borderId="2" xfId="0" applyNumberFormat="1" applyFont="1" applyBorder="1" applyAlignment="1">
      <alignment vertical="top"/>
    </xf>
    <xf numFmtId="168" fontId="6" fillId="0" borderId="2" xfId="0" applyNumberFormat="1" applyFont="1" applyBorder="1" applyAlignment="1">
      <alignment vertical="top"/>
    </xf>
    <xf numFmtId="168" fontId="6" fillId="0" borderId="6" xfId="0" applyNumberFormat="1" applyFont="1" applyBorder="1" applyAlignment="1">
      <alignment vertical="top"/>
    </xf>
    <xf numFmtId="168" fontId="6" fillId="0" borderId="3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Normal="80" zoomScaleSheetLayoutView="100" workbookViewId="0" topLeftCell="A1">
      <selection activeCell="L23" sqref="L23"/>
    </sheetView>
  </sheetViews>
  <sheetFormatPr defaultColWidth="9.00390625" defaultRowHeight="12.75"/>
  <cols>
    <col min="1" max="1" width="3.875" style="0" customWidth="1"/>
    <col min="2" max="2" width="64.50390625" style="0" customWidth="1"/>
    <col min="3" max="3" width="17.625" style="0" customWidth="1"/>
    <col min="4" max="4" width="14.00390625" style="0" customWidth="1"/>
    <col min="5" max="5" width="15.625" style="34" customWidth="1"/>
    <col min="6" max="7" width="14.00390625" style="0" customWidth="1"/>
    <col min="8" max="8" width="12.50390625" style="0" customWidth="1"/>
    <col min="9" max="9" width="14.125" style="0" customWidth="1"/>
    <col min="10" max="10" width="13.50390625" style="0" customWidth="1"/>
    <col min="12" max="12" width="9.00390625" style="0" customWidth="1"/>
  </cols>
  <sheetData>
    <row r="1" spans="1:10" ht="12.75">
      <c r="A1" s="3"/>
      <c r="B1" s="16"/>
      <c r="C1" s="17"/>
      <c r="D1" s="17" t="s">
        <v>200</v>
      </c>
      <c r="E1" s="28"/>
      <c r="F1" s="4"/>
      <c r="G1" s="15"/>
      <c r="H1" s="15"/>
      <c r="I1" s="15"/>
      <c r="J1" s="4"/>
    </row>
    <row r="2" spans="1:10" ht="12.75">
      <c r="A2" s="3"/>
      <c r="B2" s="16" t="s">
        <v>116</v>
      </c>
      <c r="C2" s="17"/>
      <c r="D2" s="17" t="s">
        <v>203</v>
      </c>
      <c r="E2" s="28"/>
      <c r="F2" s="4"/>
      <c r="G2" s="15"/>
      <c r="H2" s="15"/>
      <c r="I2" s="15"/>
      <c r="J2" s="4"/>
    </row>
    <row r="3" spans="1:10" ht="12.75">
      <c r="A3" s="3"/>
      <c r="B3" s="16" t="s">
        <v>117</v>
      </c>
      <c r="C3" s="17"/>
      <c r="D3" s="17" t="s">
        <v>201</v>
      </c>
      <c r="E3" s="28"/>
      <c r="F3" s="4"/>
      <c r="G3" s="15"/>
      <c r="H3" s="15"/>
      <c r="I3" s="15"/>
      <c r="J3" s="4"/>
    </row>
    <row r="4" spans="1:10" ht="12.75">
      <c r="A4" s="3"/>
      <c r="B4" s="16"/>
      <c r="C4" s="17"/>
      <c r="D4" s="17" t="s">
        <v>202</v>
      </c>
      <c r="E4" s="28"/>
      <c r="F4" s="4"/>
      <c r="G4" s="15"/>
      <c r="H4" s="15"/>
      <c r="I4" s="15"/>
      <c r="J4" s="4"/>
    </row>
    <row r="5" spans="1:10" ht="12.75">
      <c r="A5" s="3"/>
      <c r="B5" s="18" t="s">
        <v>112</v>
      </c>
      <c r="C5" s="19"/>
      <c r="D5" s="17"/>
      <c r="E5" s="28"/>
      <c r="F5" s="4"/>
      <c r="G5" s="15"/>
      <c r="H5" s="15"/>
      <c r="I5" s="15"/>
      <c r="J5" s="4"/>
    </row>
    <row r="6" spans="1:10" ht="12.75">
      <c r="A6" s="56" t="s">
        <v>45</v>
      </c>
      <c r="B6" s="57"/>
      <c r="C6" s="57"/>
      <c r="D6" s="57"/>
      <c r="E6" s="57"/>
      <c r="F6" s="57"/>
      <c r="G6" s="57"/>
      <c r="H6" s="57"/>
      <c r="I6" s="57"/>
      <c r="J6" s="58"/>
    </row>
    <row r="7" spans="1:10" ht="12.75">
      <c r="A7" s="59" t="s">
        <v>15</v>
      </c>
      <c r="B7" s="61" t="s">
        <v>0</v>
      </c>
      <c r="C7" s="63" t="s">
        <v>16</v>
      </c>
      <c r="D7" s="69" t="s">
        <v>121</v>
      </c>
      <c r="E7" s="65" t="s">
        <v>204</v>
      </c>
      <c r="F7" s="67" t="s">
        <v>114</v>
      </c>
      <c r="G7" s="71"/>
      <c r="H7" s="72"/>
      <c r="I7" s="49"/>
      <c r="J7" s="50"/>
    </row>
    <row r="8" spans="1:10" ht="24" customHeight="1">
      <c r="A8" s="60"/>
      <c r="B8" s="62"/>
      <c r="C8" s="64"/>
      <c r="D8" s="70"/>
      <c r="E8" s="66"/>
      <c r="F8" s="68"/>
      <c r="G8" s="39" t="s">
        <v>115</v>
      </c>
      <c r="H8" s="40"/>
      <c r="I8" s="40"/>
      <c r="J8" s="41"/>
    </row>
    <row r="9" spans="1:10" ht="12.75">
      <c r="A9" s="5">
        <v>1</v>
      </c>
      <c r="B9" s="7">
        <v>2</v>
      </c>
      <c r="C9" s="7">
        <v>3</v>
      </c>
      <c r="D9" s="7">
        <v>4</v>
      </c>
      <c r="E9" s="30">
        <v>5</v>
      </c>
      <c r="F9" s="7">
        <v>6</v>
      </c>
      <c r="G9" s="36">
        <v>7</v>
      </c>
      <c r="H9" s="72"/>
      <c r="I9" s="72"/>
      <c r="J9" s="37"/>
    </row>
    <row r="10" spans="1:10" ht="12.75">
      <c r="A10" s="9" t="s">
        <v>1</v>
      </c>
      <c r="B10" s="10" t="s">
        <v>2</v>
      </c>
      <c r="C10" s="2"/>
      <c r="D10" s="2"/>
      <c r="E10" s="29"/>
      <c r="F10" s="1"/>
      <c r="G10" s="38"/>
      <c r="H10" s="49"/>
      <c r="I10" s="49"/>
      <c r="J10" s="50"/>
    </row>
    <row r="11" spans="1:10" ht="38.25">
      <c r="A11" s="5">
        <v>1</v>
      </c>
      <c r="B11" s="6" t="s">
        <v>30</v>
      </c>
      <c r="C11" s="2" t="s">
        <v>6</v>
      </c>
      <c r="D11" s="2">
        <v>1175000</v>
      </c>
      <c r="E11" s="31">
        <v>1174188</v>
      </c>
      <c r="F11" s="25">
        <f aca="true" t="shared" si="0" ref="F11:F70">E11/D11</f>
        <v>0.9993089361702128</v>
      </c>
      <c r="G11" s="43" t="s">
        <v>130</v>
      </c>
      <c r="H11" s="54"/>
      <c r="I11" s="54"/>
      <c r="J11" s="55"/>
    </row>
    <row r="12" spans="1:10" ht="25.5">
      <c r="A12" s="5">
        <v>2</v>
      </c>
      <c r="B12" s="6" t="s">
        <v>50</v>
      </c>
      <c r="C12" s="2" t="s">
        <v>6</v>
      </c>
      <c r="D12" s="2">
        <v>340000</v>
      </c>
      <c r="E12" s="31">
        <v>500</v>
      </c>
      <c r="F12" s="25">
        <f t="shared" si="0"/>
        <v>0.0014705882352941176</v>
      </c>
      <c r="G12" s="43" t="s">
        <v>131</v>
      </c>
      <c r="H12" s="54"/>
      <c r="I12" s="54"/>
      <c r="J12" s="55"/>
    </row>
    <row r="13" spans="1:10" ht="25.5">
      <c r="A13" s="5">
        <v>3</v>
      </c>
      <c r="B13" s="6" t="s">
        <v>59</v>
      </c>
      <c r="C13" s="2" t="s">
        <v>6</v>
      </c>
      <c r="D13" s="2">
        <v>350000</v>
      </c>
      <c r="E13" s="31">
        <v>310241</v>
      </c>
      <c r="F13" s="25">
        <f t="shared" si="0"/>
        <v>0.8864028571428572</v>
      </c>
      <c r="G13" s="43" t="s">
        <v>134</v>
      </c>
      <c r="H13" s="54"/>
      <c r="I13" s="54"/>
      <c r="J13" s="55"/>
    </row>
    <row r="14" spans="1:10" ht="25.5">
      <c r="A14" s="5">
        <v>4</v>
      </c>
      <c r="B14" s="6" t="s">
        <v>51</v>
      </c>
      <c r="C14" s="2" t="s">
        <v>6</v>
      </c>
      <c r="D14" s="2">
        <v>257000</v>
      </c>
      <c r="E14" s="31">
        <v>256335</v>
      </c>
      <c r="F14" s="25">
        <f t="shared" si="0"/>
        <v>0.9974124513618677</v>
      </c>
      <c r="G14" s="43" t="s">
        <v>135</v>
      </c>
      <c r="H14" s="54"/>
      <c r="I14" s="54"/>
      <c r="J14" s="55"/>
    </row>
    <row r="15" spans="1:10" ht="37.5" customHeight="1">
      <c r="A15" s="5">
        <v>5</v>
      </c>
      <c r="B15" s="6" t="s">
        <v>60</v>
      </c>
      <c r="C15" s="2" t="s">
        <v>6</v>
      </c>
      <c r="D15" s="2">
        <v>875000</v>
      </c>
      <c r="E15" s="31">
        <v>829119</v>
      </c>
      <c r="F15" s="25">
        <f t="shared" si="0"/>
        <v>0.9475645714285714</v>
      </c>
      <c r="G15" s="43" t="s">
        <v>132</v>
      </c>
      <c r="H15" s="54"/>
      <c r="I15" s="54"/>
      <c r="J15" s="55"/>
    </row>
    <row r="16" spans="1:10" ht="28.5" customHeight="1">
      <c r="A16" s="5">
        <v>6</v>
      </c>
      <c r="B16" s="6" t="s">
        <v>72</v>
      </c>
      <c r="C16" s="2" t="s">
        <v>6</v>
      </c>
      <c r="D16" s="2">
        <v>170000</v>
      </c>
      <c r="E16" s="31">
        <v>169981</v>
      </c>
      <c r="F16" s="25">
        <f t="shared" si="0"/>
        <v>0.9998882352941176</v>
      </c>
      <c r="G16" s="43" t="s">
        <v>159</v>
      </c>
      <c r="H16" s="54"/>
      <c r="I16" s="54"/>
      <c r="J16" s="55"/>
    </row>
    <row r="17" spans="1:10" ht="28.5" customHeight="1">
      <c r="A17" s="5">
        <v>7</v>
      </c>
      <c r="B17" s="6" t="s">
        <v>73</v>
      </c>
      <c r="C17" s="2" t="s">
        <v>6</v>
      </c>
      <c r="D17" s="2">
        <v>700000</v>
      </c>
      <c r="E17" s="31">
        <v>696069</v>
      </c>
      <c r="F17" s="25">
        <f t="shared" si="0"/>
        <v>0.9943842857142857</v>
      </c>
      <c r="G17" s="43" t="s">
        <v>136</v>
      </c>
      <c r="H17" s="54"/>
      <c r="I17" s="54"/>
      <c r="J17" s="55"/>
    </row>
    <row r="18" spans="1:10" ht="54.75" customHeight="1">
      <c r="A18" s="5">
        <v>8</v>
      </c>
      <c r="B18" s="6" t="s">
        <v>52</v>
      </c>
      <c r="C18" s="2" t="s">
        <v>6</v>
      </c>
      <c r="D18" s="2">
        <v>281000</v>
      </c>
      <c r="E18" s="31">
        <v>176569</v>
      </c>
      <c r="F18" s="25">
        <f t="shared" si="0"/>
        <v>0.6283594306049822</v>
      </c>
      <c r="G18" s="43" t="s">
        <v>147</v>
      </c>
      <c r="H18" s="54"/>
      <c r="I18" s="54"/>
      <c r="J18" s="55"/>
    </row>
    <row r="19" spans="1:10" ht="37.5" customHeight="1">
      <c r="A19" s="5">
        <v>9</v>
      </c>
      <c r="B19" s="6" t="s">
        <v>53</v>
      </c>
      <c r="C19" s="2" t="s">
        <v>6</v>
      </c>
      <c r="D19" s="2">
        <v>148000</v>
      </c>
      <c r="E19" s="31">
        <v>30969</v>
      </c>
      <c r="F19" s="25">
        <f t="shared" si="0"/>
        <v>0.20925</v>
      </c>
      <c r="G19" s="43" t="s">
        <v>143</v>
      </c>
      <c r="H19" s="54"/>
      <c r="I19" s="54"/>
      <c r="J19" s="55"/>
    </row>
    <row r="20" spans="1:10" ht="25.5">
      <c r="A20" s="5">
        <v>10</v>
      </c>
      <c r="B20" s="6" t="s">
        <v>31</v>
      </c>
      <c r="C20" s="2" t="s">
        <v>6</v>
      </c>
      <c r="D20" s="2">
        <v>108000</v>
      </c>
      <c r="E20" s="31">
        <v>107577</v>
      </c>
      <c r="F20" s="25">
        <f t="shared" si="0"/>
        <v>0.9960833333333333</v>
      </c>
      <c r="G20" s="43" t="s">
        <v>133</v>
      </c>
      <c r="H20" s="54"/>
      <c r="I20" s="54"/>
      <c r="J20" s="55"/>
    </row>
    <row r="21" spans="1:10" ht="25.5">
      <c r="A21" s="5">
        <v>11</v>
      </c>
      <c r="B21" s="6" t="s">
        <v>58</v>
      </c>
      <c r="C21" s="2" t="s">
        <v>6</v>
      </c>
      <c r="D21" s="2">
        <v>72850</v>
      </c>
      <c r="E21" s="31">
        <v>72850</v>
      </c>
      <c r="F21" s="25">
        <f t="shared" si="0"/>
        <v>1</v>
      </c>
      <c r="G21" s="43" t="s">
        <v>133</v>
      </c>
      <c r="H21" s="54"/>
      <c r="I21" s="54"/>
      <c r="J21" s="55"/>
    </row>
    <row r="22" spans="1:10" ht="36.75" customHeight="1">
      <c r="A22" s="5">
        <v>12</v>
      </c>
      <c r="B22" s="6" t="s">
        <v>25</v>
      </c>
      <c r="C22" s="2" t="s">
        <v>6</v>
      </c>
      <c r="D22" s="2">
        <v>60000</v>
      </c>
      <c r="E22" s="31">
        <v>59109</v>
      </c>
      <c r="F22" s="25">
        <f t="shared" si="0"/>
        <v>0.98515</v>
      </c>
      <c r="G22" s="43" t="s">
        <v>137</v>
      </c>
      <c r="H22" s="54"/>
      <c r="I22" s="54"/>
      <c r="J22" s="55"/>
    </row>
    <row r="23" spans="1:10" ht="30.75" customHeight="1">
      <c r="A23" s="5">
        <v>13</v>
      </c>
      <c r="B23" s="6" t="s">
        <v>34</v>
      </c>
      <c r="C23" s="2" t="s">
        <v>6</v>
      </c>
      <c r="D23" s="2">
        <v>400000</v>
      </c>
      <c r="E23" s="31">
        <v>400000</v>
      </c>
      <c r="F23" s="25">
        <f t="shared" si="0"/>
        <v>1</v>
      </c>
      <c r="G23" s="43" t="s">
        <v>138</v>
      </c>
      <c r="H23" s="54"/>
      <c r="I23" s="54"/>
      <c r="J23" s="55"/>
    </row>
    <row r="24" spans="1:10" ht="25.5">
      <c r="A24" s="5">
        <v>14</v>
      </c>
      <c r="B24" s="6" t="s">
        <v>35</v>
      </c>
      <c r="C24" s="2" t="s">
        <v>6</v>
      </c>
      <c r="D24" s="2">
        <v>520000</v>
      </c>
      <c r="E24" s="31">
        <v>460396</v>
      </c>
      <c r="F24" s="25">
        <f t="shared" si="0"/>
        <v>0.8853769230769231</v>
      </c>
      <c r="G24" s="43" t="s">
        <v>133</v>
      </c>
      <c r="H24" s="54"/>
      <c r="I24" s="54"/>
      <c r="J24" s="55"/>
    </row>
    <row r="25" spans="1:10" ht="25.5">
      <c r="A25" s="5">
        <v>15</v>
      </c>
      <c r="B25" s="6" t="s">
        <v>36</v>
      </c>
      <c r="C25" s="2" t="s">
        <v>6</v>
      </c>
      <c r="D25" s="2">
        <v>700000</v>
      </c>
      <c r="E25" s="31">
        <v>691537</v>
      </c>
      <c r="F25" s="25">
        <f t="shared" si="0"/>
        <v>0.98791</v>
      </c>
      <c r="G25" s="43" t="s">
        <v>139</v>
      </c>
      <c r="H25" s="54"/>
      <c r="I25" s="54"/>
      <c r="J25" s="55"/>
    </row>
    <row r="26" spans="1:10" ht="29.25" customHeight="1">
      <c r="A26" s="5">
        <v>16</v>
      </c>
      <c r="B26" s="6" t="s">
        <v>37</v>
      </c>
      <c r="C26" s="2" t="s">
        <v>6</v>
      </c>
      <c r="D26" s="2">
        <v>205000</v>
      </c>
      <c r="E26" s="31">
        <v>111305</v>
      </c>
      <c r="F26" s="25">
        <f t="shared" si="0"/>
        <v>0.5429512195121952</v>
      </c>
      <c r="G26" s="43" t="s">
        <v>140</v>
      </c>
      <c r="H26" s="54"/>
      <c r="I26" s="54"/>
      <c r="J26" s="55"/>
    </row>
    <row r="27" spans="1:10" ht="40.5" customHeight="1">
      <c r="A27" s="5">
        <v>17</v>
      </c>
      <c r="B27" s="6" t="s">
        <v>85</v>
      </c>
      <c r="C27" s="2" t="s">
        <v>6</v>
      </c>
      <c r="D27" s="2">
        <v>375000</v>
      </c>
      <c r="E27" s="31">
        <v>0</v>
      </c>
      <c r="F27" s="25">
        <f t="shared" si="0"/>
        <v>0</v>
      </c>
      <c r="G27" s="43" t="s">
        <v>141</v>
      </c>
      <c r="H27" s="44"/>
      <c r="I27" s="44"/>
      <c r="J27" s="45"/>
    </row>
    <row r="28" spans="1:10" ht="81" customHeight="1">
      <c r="A28" s="5">
        <v>18</v>
      </c>
      <c r="B28" s="6" t="s">
        <v>38</v>
      </c>
      <c r="C28" s="2" t="s">
        <v>6</v>
      </c>
      <c r="D28" s="2">
        <v>1140000</v>
      </c>
      <c r="E28" s="31">
        <v>258493</v>
      </c>
      <c r="F28" s="25">
        <f t="shared" si="0"/>
        <v>0.2267482456140351</v>
      </c>
      <c r="G28" s="43" t="s">
        <v>142</v>
      </c>
      <c r="H28" s="44"/>
      <c r="I28" s="44"/>
      <c r="J28" s="45"/>
    </row>
    <row r="29" spans="1:10" ht="30" customHeight="1">
      <c r="A29" s="5">
        <v>19</v>
      </c>
      <c r="B29" s="6" t="s">
        <v>76</v>
      </c>
      <c r="C29" s="2" t="s">
        <v>6</v>
      </c>
      <c r="D29" s="2">
        <v>435000</v>
      </c>
      <c r="E29" s="31">
        <v>48997</v>
      </c>
      <c r="F29" s="25">
        <f t="shared" si="0"/>
        <v>0.11263678160919541</v>
      </c>
      <c r="G29" s="43" t="s">
        <v>144</v>
      </c>
      <c r="H29" s="44"/>
      <c r="I29" s="44"/>
      <c r="J29" s="45"/>
    </row>
    <row r="30" spans="1:10" ht="12.75">
      <c r="A30" s="5">
        <v>20</v>
      </c>
      <c r="B30" s="20" t="s">
        <v>61</v>
      </c>
      <c r="C30" s="2" t="s">
        <v>7</v>
      </c>
      <c r="D30" s="2">
        <v>819000</v>
      </c>
      <c r="E30" s="31">
        <v>818898</v>
      </c>
      <c r="F30" s="25">
        <f t="shared" si="0"/>
        <v>0.9998754578754578</v>
      </c>
      <c r="G30" s="43" t="s">
        <v>145</v>
      </c>
      <c r="H30" s="44"/>
      <c r="I30" s="44"/>
      <c r="J30" s="45"/>
    </row>
    <row r="31" spans="1:10" ht="27.75" customHeight="1">
      <c r="A31" s="5">
        <v>21</v>
      </c>
      <c r="B31" s="6" t="s">
        <v>29</v>
      </c>
      <c r="C31" s="2" t="s">
        <v>7</v>
      </c>
      <c r="D31" s="2">
        <v>646000</v>
      </c>
      <c r="E31" s="31">
        <v>476292</v>
      </c>
      <c r="F31" s="25">
        <f t="shared" si="0"/>
        <v>0.7372941176470589</v>
      </c>
      <c r="G31" s="43" t="s">
        <v>146</v>
      </c>
      <c r="H31" s="44"/>
      <c r="I31" s="44"/>
      <c r="J31" s="45"/>
    </row>
    <row r="32" spans="1:10" ht="39.75" customHeight="1">
      <c r="A32" s="5">
        <v>22</v>
      </c>
      <c r="B32" s="6" t="s">
        <v>62</v>
      </c>
      <c r="C32" s="2" t="s">
        <v>7</v>
      </c>
      <c r="D32" s="2">
        <v>300000</v>
      </c>
      <c r="E32" s="31">
        <v>2736</v>
      </c>
      <c r="F32" s="25">
        <f t="shared" si="0"/>
        <v>0.00912</v>
      </c>
      <c r="G32" s="43" t="s">
        <v>148</v>
      </c>
      <c r="H32" s="44"/>
      <c r="I32" s="44"/>
      <c r="J32" s="45"/>
    </row>
    <row r="33" spans="1:10" ht="12.75">
      <c r="A33" s="5">
        <v>23</v>
      </c>
      <c r="B33" s="6" t="s">
        <v>63</v>
      </c>
      <c r="C33" s="2" t="s">
        <v>7</v>
      </c>
      <c r="D33" s="2">
        <v>187000</v>
      </c>
      <c r="E33" s="31">
        <v>182760</v>
      </c>
      <c r="F33" s="25">
        <f t="shared" si="0"/>
        <v>0.9773262032085561</v>
      </c>
      <c r="G33" s="43" t="s">
        <v>149</v>
      </c>
      <c r="H33" s="44"/>
      <c r="I33" s="44"/>
      <c r="J33" s="45"/>
    </row>
    <row r="34" spans="1:10" ht="12.75">
      <c r="A34" s="5">
        <v>24</v>
      </c>
      <c r="B34" s="6" t="s">
        <v>39</v>
      </c>
      <c r="C34" s="2" t="s">
        <v>7</v>
      </c>
      <c r="D34" s="2">
        <v>106000</v>
      </c>
      <c r="E34" s="31">
        <v>102311</v>
      </c>
      <c r="F34" s="25">
        <f t="shared" si="0"/>
        <v>0.9651981132075471</v>
      </c>
      <c r="G34" s="43" t="s">
        <v>149</v>
      </c>
      <c r="H34" s="44"/>
      <c r="I34" s="44"/>
      <c r="J34" s="45"/>
    </row>
    <row r="35" spans="1:10" ht="12.75">
      <c r="A35" s="5">
        <v>25</v>
      </c>
      <c r="B35" s="6" t="s">
        <v>77</v>
      </c>
      <c r="C35" s="2" t="s">
        <v>7</v>
      </c>
      <c r="D35" s="2">
        <v>20000</v>
      </c>
      <c r="E35" s="31">
        <v>19578</v>
      </c>
      <c r="F35" s="25">
        <f t="shared" si="0"/>
        <v>0.9789</v>
      </c>
      <c r="G35" s="43" t="s">
        <v>149</v>
      </c>
      <c r="H35" s="44"/>
      <c r="I35" s="44"/>
      <c r="J35" s="45"/>
    </row>
    <row r="36" spans="1:10" ht="12.75">
      <c r="A36" s="5">
        <v>26</v>
      </c>
      <c r="B36" s="6" t="s">
        <v>40</v>
      </c>
      <c r="C36" s="2" t="s">
        <v>7</v>
      </c>
      <c r="D36" s="2">
        <v>662000</v>
      </c>
      <c r="E36" s="31">
        <v>534105</v>
      </c>
      <c r="F36" s="25">
        <f t="shared" si="0"/>
        <v>0.8068051359516616</v>
      </c>
      <c r="G36" s="43" t="s">
        <v>149</v>
      </c>
      <c r="H36" s="44"/>
      <c r="I36" s="44"/>
      <c r="J36" s="45"/>
    </row>
    <row r="37" spans="1:10" ht="12.75">
      <c r="A37" s="5">
        <v>27</v>
      </c>
      <c r="B37" s="6" t="s">
        <v>32</v>
      </c>
      <c r="C37" s="2" t="s">
        <v>7</v>
      </c>
      <c r="D37" s="2">
        <v>48000</v>
      </c>
      <c r="E37" s="31">
        <v>47656</v>
      </c>
      <c r="F37" s="25">
        <f t="shared" si="0"/>
        <v>0.9928333333333333</v>
      </c>
      <c r="G37" s="43" t="s">
        <v>149</v>
      </c>
      <c r="H37" s="44"/>
      <c r="I37" s="44"/>
      <c r="J37" s="45"/>
    </row>
    <row r="38" spans="1:10" ht="43.5" customHeight="1">
      <c r="A38" s="5">
        <v>28</v>
      </c>
      <c r="B38" s="6" t="s">
        <v>54</v>
      </c>
      <c r="C38" s="2" t="s">
        <v>7</v>
      </c>
      <c r="D38" s="2">
        <v>144000</v>
      </c>
      <c r="E38" s="31">
        <v>68650</v>
      </c>
      <c r="F38" s="25">
        <f t="shared" si="0"/>
        <v>0.47673611111111114</v>
      </c>
      <c r="G38" s="43" t="s">
        <v>150</v>
      </c>
      <c r="H38" s="44"/>
      <c r="I38" s="44"/>
      <c r="J38" s="45"/>
    </row>
    <row r="39" spans="1:10" ht="52.5" customHeight="1">
      <c r="A39" s="5">
        <v>29</v>
      </c>
      <c r="B39" s="6" t="s">
        <v>74</v>
      </c>
      <c r="C39" s="2" t="s">
        <v>7</v>
      </c>
      <c r="D39" s="2">
        <v>215000</v>
      </c>
      <c r="E39" s="31">
        <v>936</v>
      </c>
      <c r="F39" s="25">
        <f t="shared" si="0"/>
        <v>0.004353488372093023</v>
      </c>
      <c r="G39" s="43" t="s">
        <v>151</v>
      </c>
      <c r="H39" s="44"/>
      <c r="I39" s="44"/>
      <c r="J39" s="45"/>
    </row>
    <row r="40" spans="1:10" ht="42" customHeight="1">
      <c r="A40" s="5">
        <v>30</v>
      </c>
      <c r="B40" s="6" t="s">
        <v>41</v>
      </c>
      <c r="C40" s="2" t="s">
        <v>7</v>
      </c>
      <c r="D40" s="2">
        <v>210000</v>
      </c>
      <c r="E40" s="31">
        <v>0</v>
      </c>
      <c r="F40" s="25">
        <f t="shared" si="0"/>
        <v>0</v>
      </c>
      <c r="G40" s="43" t="s">
        <v>151</v>
      </c>
      <c r="H40" s="44"/>
      <c r="I40" s="44"/>
      <c r="J40" s="45"/>
    </row>
    <row r="41" spans="1:10" ht="25.5">
      <c r="A41" s="5">
        <v>31</v>
      </c>
      <c r="B41" s="6" t="s">
        <v>42</v>
      </c>
      <c r="C41" s="2" t="s">
        <v>7</v>
      </c>
      <c r="D41" s="2">
        <v>150000</v>
      </c>
      <c r="E41" s="31">
        <v>127633</v>
      </c>
      <c r="F41" s="25">
        <f t="shared" si="0"/>
        <v>0.8508866666666667</v>
      </c>
      <c r="G41" s="43" t="s">
        <v>149</v>
      </c>
      <c r="H41" s="44"/>
      <c r="I41" s="44"/>
      <c r="J41" s="45"/>
    </row>
    <row r="42" spans="1:10" ht="49.5" customHeight="1">
      <c r="A42" s="5">
        <v>32</v>
      </c>
      <c r="B42" s="6" t="s">
        <v>78</v>
      </c>
      <c r="C42" s="2" t="s">
        <v>7</v>
      </c>
      <c r="D42" s="2">
        <v>266000</v>
      </c>
      <c r="E42" s="31">
        <v>48593</v>
      </c>
      <c r="F42" s="25">
        <f t="shared" si="0"/>
        <v>0.18268045112781955</v>
      </c>
      <c r="G42" s="43" t="s">
        <v>152</v>
      </c>
      <c r="H42" s="44"/>
      <c r="I42" s="44"/>
      <c r="J42" s="45"/>
    </row>
    <row r="43" spans="1:10" ht="24" customHeight="1">
      <c r="A43" s="5">
        <v>33</v>
      </c>
      <c r="B43" s="6" t="s">
        <v>43</v>
      </c>
      <c r="C43" s="2" t="s">
        <v>7</v>
      </c>
      <c r="D43" s="2">
        <v>150000</v>
      </c>
      <c r="E43" s="31">
        <v>0</v>
      </c>
      <c r="F43" s="25">
        <f t="shared" si="0"/>
        <v>0</v>
      </c>
      <c r="G43" s="43" t="s">
        <v>153</v>
      </c>
      <c r="H43" s="44"/>
      <c r="I43" s="44"/>
      <c r="J43" s="45"/>
    </row>
    <row r="44" spans="1:10" ht="51" customHeight="1">
      <c r="A44" s="5">
        <v>34</v>
      </c>
      <c r="B44" s="6" t="s">
        <v>64</v>
      </c>
      <c r="C44" s="2" t="s">
        <v>7</v>
      </c>
      <c r="D44" s="2">
        <v>200000</v>
      </c>
      <c r="E44" s="31">
        <v>396</v>
      </c>
      <c r="F44" s="25">
        <f t="shared" si="0"/>
        <v>0.00198</v>
      </c>
      <c r="G44" s="43" t="s">
        <v>151</v>
      </c>
      <c r="H44" s="44"/>
      <c r="I44" s="44"/>
      <c r="J44" s="45"/>
    </row>
    <row r="45" spans="1:10" ht="31.5" customHeight="1">
      <c r="A45" s="5">
        <v>35</v>
      </c>
      <c r="B45" s="6" t="s">
        <v>86</v>
      </c>
      <c r="C45" s="2" t="s">
        <v>7</v>
      </c>
      <c r="D45" s="2">
        <v>370000</v>
      </c>
      <c r="E45" s="31">
        <v>369857</v>
      </c>
      <c r="F45" s="25">
        <f t="shared" si="0"/>
        <v>0.9996135135135135</v>
      </c>
      <c r="G45" s="43" t="s">
        <v>154</v>
      </c>
      <c r="H45" s="44"/>
      <c r="I45" s="44"/>
      <c r="J45" s="45"/>
    </row>
    <row r="46" spans="1:10" ht="54.75" customHeight="1">
      <c r="A46" s="5">
        <v>36</v>
      </c>
      <c r="B46" s="6" t="s">
        <v>109</v>
      </c>
      <c r="C46" s="2" t="s">
        <v>7</v>
      </c>
      <c r="D46" s="2">
        <v>400000</v>
      </c>
      <c r="E46" s="31">
        <v>20776</v>
      </c>
      <c r="F46" s="25">
        <f t="shared" si="0"/>
        <v>0.05194</v>
      </c>
      <c r="G46" s="43" t="s">
        <v>151</v>
      </c>
      <c r="H46" s="44"/>
      <c r="I46" s="44"/>
      <c r="J46" s="45"/>
    </row>
    <row r="47" spans="1:10" ht="25.5" customHeight="1">
      <c r="A47" s="5">
        <v>37</v>
      </c>
      <c r="B47" s="6" t="s">
        <v>79</v>
      </c>
      <c r="C47" s="2" t="s">
        <v>7</v>
      </c>
      <c r="D47" s="2">
        <v>80000</v>
      </c>
      <c r="E47" s="31">
        <v>80000</v>
      </c>
      <c r="F47" s="25">
        <f t="shared" si="0"/>
        <v>1</v>
      </c>
      <c r="G47" s="43" t="s">
        <v>155</v>
      </c>
      <c r="H47" s="44"/>
      <c r="I47" s="44"/>
      <c r="J47" s="45"/>
    </row>
    <row r="48" spans="1:10" ht="27" customHeight="1">
      <c r="A48" s="5">
        <v>38</v>
      </c>
      <c r="B48" s="6" t="s">
        <v>87</v>
      </c>
      <c r="C48" s="2" t="s">
        <v>7</v>
      </c>
      <c r="D48" s="2">
        <v>180000</v>
      </c>
      <c r="E48" s="31">
        <v>0</v>
      </c>
      <c r="F48" s="25">
        <f t="shared" si="0"/>
        <v>0</v>
      </c>
      <c r="G48" s="43" t="s">
        <v>156</v>
      </c>
      <c r="H48" s="44"/>
      <c r="I48" s="44"/>
      <c r="J48" s="45"/>
    </row>
    <row r="49" spans="1:10" ht="25.5">
      <c r="A49" s="5">
        <v>39</v>
      </c>
      <c r="B49" s="6" t="s">
        <v>111</v>
      </c>
      <c r="C49" s="2" t="s">
        <v>7</v>
      </c>
      <c r="D49" s="2">
        <v>80000</v>
      </c>
      <c r="E49" s="31">
        <v>80000</v>
      </c>
      <c r="F49" s="25">
        <f t="shared" si="0"/>
        <v>1</v>
      </c>
      <c r="G49" s="43" t="s">
        <v>155</v>
      </c>
      <c r="H49" s="44"/>
      <c r="I49" s="44"/>
      <c r="J49" s="45"/>
    </row>
    <row r="50" spans="1:10" ht="12.75">
      <c r="A50" s="5">
        <v>40</v>
      </c>
      <c r="B50" s="6" t="s">
        <v>56</v>
      </c>
      <c r="C50" s="2" t="s">
        <v>7</v>
      </c>
      <c r="D50" s="2">
        <v>188000</v>
      </c>
      <c r="E50" s="31">
        <v>183045</v>
      </c>
      <c r="F50" s="25">
        <f t="shared" si="0"/>
        <v>0.9736436170212766</v>
      </c>
      <c r="G50" s="43" t="s">
        <v>149</v>
      </c>
      <c r="H50" s="44"/>
      <c r="I50" s="44"/>
      <c r="J50" s="45"/>
    </row>
    <row r="51" spans="1:10" ht="12.75">
      <c r="A51" s="5">
        <v>41</v>
      </c>
      <c r="B51" s="6" t="s">
        <v>96</v>
      </c>
      <c r="C51" s="2" t="s">
        <v>7</v>
      </c>
      <c r="D51" s="2">
        <v>46000</v>
      </c>
      <c r="E51" s="31">
        <v>36582</v>
      </c>
      <c r="F51" s="25">
        <f t="shared" si="0"/>
        <v>0.7952608695652174</v>
      </c>
      <c r="G51" s="43" t="s">
        <v>149</v>
      </c>
      <c r="H51" s="44"/>
      <c r="I51" s="44"/>
      <c r="J51" s="45"/>
    </row>
    <row r="52" spans="1:10" ht="13.5" customHeight="1">
      <c r="A52" s="5">
        <v>42</v>
      </c>
      <c r="B52" s="6" t="s">
        <v>57</v>
      </c>
      <c r="C52" s="2" t="s">
        <v>7</v>
      </c>
      <c r="D52" s="2">
        <v>81000</v>
      </c>
      <c r="E52" s="31">
        <v>0</v>
      </c>
      <c r="F52" s="25">
        <f t="shared" si="0"/>
        <v>0</v>
      </c>
      <c r="G52" s="43" t="s">
        <v>157</v>
      </c>
      <c r="H52" s="44"/>
      <c r="I52" s="44"/>
      <c r="J52" s="45"/>
    </row>
    <row r="53" spans="1:10" ht="38.25">
      <c r="A53" s="5">
        <v>43</v>
      </c>
      <c r="B53" s="6" t="s">
        <v>158</v>
      </c>
      <c r="C53" s="2" t="s">
        <v>7</v>
      </c>
      <c r="D53" s="2">
        <v>22000</v>
      </c>
      <c r="E53" s="31">
        <v>6404</v>
      </c>
      <c r="F53" s="25">
        <f t="shared" si="0"/>
        <v>0.29109090909090907</v>
      </c>
      <c r="G53" s="43" t="s">
        <v>160</v>
      </c>
      <c r="H53" s="44"/>
      <c r="I53" s="44"/>
      <c r="J53" s="45"/>
    </row>
    <row r="54" spans="1:10" ht="38.25">
      <c r="A54" s="5">
        <v>44</v>
      </c>
      <c r="B54" s="6" t="s">
        <v>88</v>
      </c>
      <c r="C54" s="2" t="s">
        <v>7</v>
      </c>
      <c r="D54" s="2">
        <v>46000</v>
      </c>
      <c r="E54" s="31">
        <v>2512</v>
      </c>
      <c r="F54" s="25">
        <f t="shared" si="0"/>
        <v>0.05460869565217391</v>
      </c>
      <c r="G54" s="43" t="s">
        <v>160</v>
      </c>
      <c r="H54" s="44"/>
      <c r="I54" s="44"/>
      <c r="J54" s="45"/>
    </row>
    <row r="55" spans="1:10" ht="38.25">
      <c r="A55" s="5">
        <v>45</v>
      </c>
      <c r="B55" s="6" t="s">
        <v>101</v>
      </c>
      <c r="C55" s="2" t="s">
        <v>7</v>
      </c>
      <c r="D55" s="2">
        <v>138000</v>
      </c>
      <c r="E55" s="31">
        <v>138000</v>
      </c>
      <c r="F55" s="25">
        <f t="shared" si="0"/>
        <v>1</v>
      </c>
      <c r="G55" s="43" t="s">
        <v>145</v>
      </c>
      <c r="H55" s="44"/>
      <c r="I55" s="44"/>
      <c r="J55" s="45"/>
    </row>
    <row r="56" spans="1:10" ht="38.25">
      <c r="A56" s="5">
        <v>46</v>
      </c>
      <c r="B56" s="6" t="s">
        <v>84</v>
      </c>
      <c r="C56" s="2" t="s">
        <v>7</v>
      </c>
      <c r="D56" s="2">
        <v>26000</v>
      </c>
      <c r="E56" s="31">
        <v>25063</v>
      </c>
      <c r="F56" s="25">
        <f t="shared" si="0"/>
        <v>0.9639615384615384</v>
      </c>
      <c r="G56" s="43" t="s">
        <v>145</v>
      </c>
      <c r="H56" s="44"/>
      <c r="I56" s="44"/>
      <c r="J56" s="45"/>
    </row>
    <row r="57" spans="1:10" ht="38.25">
      <c r="A57" s="5">
        <v>47</v>
      </c>
      <c r="B57" s="6" t="s">
        <v>65</v>
      </c>
      <c r="C57" s="2" t="s">
        <v>7</v>
      </c>
      <c r="D57" s="2">
        <v>30000</v>
      </c>
      <c r="E57" s="31">
        <v>9072</v>
      </c>
      <c r="F57" s="25">
        <f t="shared" si="0"/>
        <v>0.3024</v>
      </c>
      <c r="G57" s="43" t="s">
        <v>161</v>
      </c>
      <c r="H57" s="44"/>
      <c r="I57" s="44"/>
      <c r="J57" s="45"/>
    </row>
    <row r="58" spans="1:10" ht="25.5">
      <c r="A58" s="5">
        <v>48</v>
      </c>
      <c r="B58" s="6" t="s">
        <v>44</v>
      </c>
      <c r="C58" s="2" t="s">
        <v>11</v>
      </c>
      <c r="D58" s="2">
        <v>55000</v>
      </c>
      <c r="E58" s="31">
        <v>48006</v>
      </c>
      <c r="F58" s="25">
        <f t="shared" si="0"/>
        <v>0.8728363636363636</v>
      </c>
      <c r="G58" s="43" t="s">
        <v>162</v>
      </c>
      <c r="H58" s="44"/>
      <c r="I58" s="44"/>
      <c r="J58" s="45"/>
    </row>
    <row r="59" spans="1:10" ht="38.25" customHeight="1">
      <c r="A59" s="5">
        <v>49</v>
      </c>
      <c r="B59" s="6" t="s">
        <v>93</v>
      </c>
      <c r="C59" s="2" t="s">
        <v>11</v>
      </c>
      <c r="D59" s="2">
        <v>10000</v>
      </c>
      <c r="E59" s="31">
        <v>8116</v>
      </c>
      <c r="F59" s="25">
        <f t="shared" si="0"/>
        <v>0.8116</v>
      </c>
      <c r="G59" s="43" t="s">
        <v>163</v>
      </c>
      <c r="H59" s="54"/>
      <c r="I59" s="54"/>
      <c r="J59" s="27"/>
    </row>
    <row r="60" spans="1:10" ht="25.5">
      <c r="A60" s="5">
        <v>50</v>
      </c>
      <c r="B60" s="6" t="s">
        <v>93</v>
      </c>
      <c r="C60" s="2" t="s">
        <v>128</v>
      </c>
      <c r="D60" s="2">
        <v>1599450</v>
      </c>
      <c r="E60" s="31">
        <v>1161228</v>
      </c>
      <c r="F60" s="25">
        <f t="shared" si="0"/>
        <v>0.7260170683672512</v>
      </c>
      <c r="G60" s="46" t="s">
        <v>164</v>
      </c>
      <c r="H60" s="47"/>
      <c r="I60" s="47"/>
      <c r="J60" s="48"/>
    </row>
    <row r="61" spans="1:10" ht="25.5">
      <c r="A61" s="5">
        <v>51</v>
      </c>
      <c r="B61" s="6" t="s">
        <v>92</v>
      </c>
      <c r="C61" s="2" t="s">
        <v>11</v>
      </c>
      <c r="D61" s="2">
        <v>611000</v>
      </c>
      <c r="E61" s="31">
        <v>601601</v>
      </c>
      <c r="F61" s="25">
        <f t="shared" si="0"/>
        <v>0.9846170212765958</v>
      </c>
      <c r="G61" s="46" t="s">
        <v>149</v>
      </c>
      <c r="H61" s="47"/>
      <c r="I61" s="47"/>
      <c r="J61" s="48"/>
    </row>
    <row r="62" spans="1:10" ht="25.5">
      <c r="A62" s="5">
        <v>52</v>
      </c>
      <c r="B62" s="6" t="s">
        <v>91</v>
      </c>
      <c r="C62" s="2" t="s">
        <v>11</v>
      </c>
      <c r="D62" s="2">
        <v>664000</v>
      </c>
      <c r="E62" s="31">
        <v>658478</v>
      </c>
      <c r="F62" s="25">
        <f t="shared" si="0"/>
        <v>0.991683734939759</v>
      </c>
      <c r="G62" s="46" t="s">
        <v>149</v>
      </c>
      <c r="H62" s="47"/>
      <c r="I62" s="47"/>
      <c r="J62" s="48"/>
    </row>
    <row r="63" spans="1:10" ht="51">
      <c r="A63" s="5">
        <v>53</v>
      </c>
      <c r="B63" s="6" t="s">
        <v>166</v>
      </c>
      <c r="C63" s="2" t="s">
        <v>11</v>
      </c>
      <c r="D63" s="6">
        <v>475000</v>
      </c>
      <c r="E63" s="31">
        <v>261157</v>
      </c>
      <c r="F63" s="25">
        <f t="shared" si="0"/>
        <v>0.5498042105263158</v>
      </c>
      <c r="G63" s="43" t="s">
        <v>165</v>
      </c>
      <c r="H63" s="44"/>
      <c r="I63" s="44"/>
      <c r="J63" s="45"/>
    </row>
    <row r="64" spans="1:10" ht="25.5">
      <c r="A64" s="5">
        <v>54</v>
      </c>
      <c r="B64" s="6" t="s">
        <v>75</v>
      </c>
      <c r="C64" s="2" t="s">
        <v>11</v>
      </c>
      <c r="D64" s="2">
        <v>50000</v>
      </c>
      <c r="E64" s="31">
        <v>0</v>
      </c>
      <c r="F64" s="25">
        <f t="shared" si="0"/>
        <v>0</v>
      </c>
      <c r="G64" s="46" t="s">
        <v>167</v>
      </c>
      <c r="H64" s="47"/>
      <c r="I64" s="47"/>
      <c r="J64" s="48"/>
    </row>
    <row r="65" spans="1:10" ht="12.75">
      <c r="A65" s="5">
        <v>55</v>
      </c>
      <c r="B65" s="6" t="s">
        <v>14</v>
      </c>
      <c r="C65" s="2" t="s">
        <v>9</v>
      </c>
      <c r="D65" s="2">
        <v>70000</v>
      </c>
      <c r="E65" s="31">
        <v>69339</v>
      </c>
      <c r="F65" s="25">
        <f t="shared" si="0"/>
        <v>0.9905571428571428</v>
      </c>
      <c r="G65" s="46"/>
      <c r="H65" s="47"/>
      <c r="I65" s="47"/>
      <c r="J65" s="48"/>
    </row>
    <row r="66" spans="1:10" ht="12.75">
      <c r="A66" s="5">
        <v>56</v>
      </c>
      <c r="B66" s="6" t="s">
        <v>55</v>
      </c>
      <c r="C66" s="2" t="s">
        <v>22</v>
      </c>
      <c r="D66" s="2">
        <v>189000</v>
      </c>
      <c r="E66" s="31">
        <v>186037</v>
      </c>
      <c r="F66" s="25">
        <f t="shared" si="0"/>
        <v>0.9843227513227514</v>
      </c>
      <c r="G66" s="46" t="s">
        <v>168</v>
      </c>
      <c r="H66" s="47"/>
      <c r="I66" s="47"/>
      <c r="J66" s="48"/>
    </row>
    <row r="67" spans="1:10" ht="25.5">
      <c r="A67" s="5">
        <v>57</v>
      </c>
      <c r="B67" s="6" t="s">
        <v>80</v>
      </c>
      <c r="C67" s="2" t="s">
        <v>20</v>
      </c>
      <c r="D67" s="2">
        <v>120000</v>
      </c>
      <c r="E67" s="31">
        <v>119950</v>
      </c>
      <c r="F67" s="25">
        <f t="shared" si="0"/>
        <v>0.9995833333333334</v>
      </c>
      <c r="G67" s="46" t="s">
        <v>149</v>
      </c>
      <c r="H67" s="47"/>
      <c r="I67" s="47"/>
      <c r="J67" s="48"/>
    </row>
    <row r="68" spans="1:10" ht="12.75">
      <c r="A68" s="5">
        <v>58</v>
      </c>
      <c r="B68" s="6" t="s">
        <v>19</v>
      </c>
      <c r="C68" s="2" t="s">
        <v>21</v>
      </c>
      <c r="D68" s="2">
        <v>5000</v>
      </c>
      <c r="E68" s="31">
        <v>4950</v>
      </c>
      <c r="F68" s="25">
        <f t="shared" si="0"/>
        <v>0.99</v>
      </c>
      <c r="G68" s="46" t="s">
        <v>149</v>
      </c>
      <c r="H68" s="47"/>
      <c r="I68" s="47"/>
      <c r="J68" s="48"/>
    </row>
    <row r="69" spans="1:10" ht="25.5">
      <c r="A69" s="5">
        <v>59</v>
      </c>
      <c r="B69" s="6" t="s">
        <v>106</v>
      </c>
      <c r="C69" s="2" t="s">
        <v>6</v>
      </c>
      <c r="D69" s="2">
        <v>60000</v>
      </c>
      <c r="E69" s="31">
        <v>31315</v>
      </c>
      <c r="F69" s="25">
        <f t="shared" si="0"/>
        <v>0.5219166666666667</v>
      </c>
      <c r="G69" s="43" t="s">
        <v>178</v>
      </c>
      <c r="H69" s="44"/>
      <c r="I69" s="44"/>
      <c r="J69" s="45"/>
    </row>
    <row r="70" spans="1:10" ht="25.5">
      <c r="A70" s="5">
        <v>60</v>
      </c>
      <c r="B70" s="6" t="s">
        <v>99</v>
      </c>
      <c r="C70" s="2" t="s">
        <v>12</v>
      </c>
      <c r="D70" s="2">
        <v>4476700</v>
      </c>
      <c r="E70" s="31">
        <v>4318286</v>
      </c>
      <c r="F70" s="25">
        <f t="shared" si="0"/>
        <v>0.9646136663167065</v>
      </c>
      <c r="G70" s="73" t="s">
        <v>179</v>
      </c>
      <c r="H70" s="49"/>
      <c r="I70" s="49"/>
      <c r="J70" s="50"/>
    </row>
    <row r="71" spans="1:10" ht="13.5">
      <c r="A71" s="5"/>
      <c r="B71" s="23" t="s">
        <v>17</v>
      </c>
      <c r="C71" s="2"/>
      <c r="D71" s="11">
        <f>SUM(D11:D70)</f>
        <v>22507000</v>
      </c>
      <c r="E71" s="11">
        <f>SUM(E11:E70)</f>
        <v>16704553</v>
      </c>
      <c r="F71" s="25">
        <f>E71/D71</f>
        <v>0.7421936730794864</v>
      </c>
      <c r="G71" s="51"/>
      <c r="H71" s="52"/>
      <c r="I71" s="52"/>
      <c r="J71" s="53"/>
    </row>
    <row r="72" spans="1:10" ht="12.75">
      <c r="A72" s="9" t="s">
        <v>4</v>
      </c>
      <c r="B72" s="10" t="s">
        <v>5</v>
      </c>
      <c r="C72" s="2"/>
      <c r="D72" s="2"/>
      <c r="E72" s="31"/>
      <c r="F72" s="25"/>
      <c r="G72" s="46"/>
      <c r="H72" s="47"/>
      <c r="I72" s="47"/>
      <c r="J72" s="48"/>
    </row>
    <row r="73" spans="1:10" ht="38.25">
      <c r="A73" s="5">
        <v>1</v>
      </c>
      <c r="B73" s="6" t="s">
        <v>113</v>
      </c>
      <c r="C73" s="2" t="s">
        <v>6</v>
      </c>
      <c r="D73" s="2">
        <v>280000</v>
      </c>
      <c r="E73" s="31">
        <v>182840</v>
      </c>
      <c r="F73" s="25">
        <f aca="true" t="shared" si="1" ref="F73:F92">E73/D73</f>
        <v>0.653</v>
      </c>
      <c r="G73" s="43" t="s">
        <v>180</v>
      </c>
      <c r="H73" s="44"/>
      <c r="I73" s="44"/>
      <c r="J73" s="45"/>
    </row>
    <row r="74" spans="1:10" ht="55.5" customHeight="1">
      <c r="A74" s="5">
        <v>2</v>
      </c>
      <c r="B74" s="6" t="s">
        <v>110</v>
      </c>
      <c r="C74" s="2" t="s">
        <v>6</v>
      </c>
      <c r="D74" s="2">
        <v>310000</v>
      </c>
      <c r="E74" s="31">
        <v>148146</v>
      </c>
      <c r="F74" s="25">
        <f t="shared" si="1"/>
        <v>0.4778903225806452</v>
      </c>
      <c r="G74" s="43" t="s">
        <v>181</v>
      </c>
      <c r="H74" s="44"/>
      <c r="I74" s="44"/>
      <c r="J74" s="45"/>
    </row>
    <row r="75" spans="1:10" ht="43.5" customHeight="1">
      <c r="A75" s="5">
        <v>3</v>
      </c>
      <c r="B75" s="6" t="s">
        <v>81</v>
      </c>
      <c r="C75" s="2" t="s">
        <v>6</v>
      </c>
      <c r="D75" s="2">
        <v>170000</v>
      </c>
      <c r="E75" s="31">
        <v>20859</v>
      </c>
      <c r="F75" s="25">
        <f t="shared" si="1"/>
        <v>0.1227</v>
      </c>
      <c r="G75" s="43" t="s">
        <v>198</v>
      </c>
      <c r="H75" s="44"/>
      <c r="I75" s="44"/>
      <c r="J75" s="45"/>
    </row>
    <row r="76" spans="1:10" ht="38.25">
      <c r="A76" s="5">
        <v>4</v>
      </c>
      <c r="B76" s="6" t="s">
        <v>82</v>
      </c>
      <c r="C76" s="2" t="s">
        <v>6</v>
      </c>
      <c r="D76" s="2">
        <v>135000</v>
      </c>
      <c r="E76" s="31">
        <v>3320</v>
      </c>
      <c r="F76" s="25">
        <f t="shared" si="1"/>
        <v>0.024592592592592593</v>
      </c>
      <c r="G76" s="43" t="s">
        <v>182</v>
      </c>
      <c r="H76" s="44"/>
      <c r="I76" s="44"/>
      <c r="J76" s="45"/>
    </row>
    <row r="77" spans="1:10" ht="38.25">
      <c r="A77" s="5">
        <v>5</v>
      </c>
      <c r="B77" s="6" t="s">
        <v>83</v>
      </c>
      <c r="C77" s="2" t="s">
        <v>6</v>
      </c>
      <c r="D77" s="2">
        <v>690000</v>
      </c>
      <c r="E77" s="31">
        <v>283968</v>
      </c>
      <c r="F77" s="25">
        <f t="shared" si="1"/>
        <v>0.4115478260869565</v>
      </c>
      <c r="G77" s="46" t="s">
        <v>183</v>
      </c>
      <c r="H77" s="47"/>
      <c r="I77" s="47"/>
      <c r="J77" s="48"/>
    </row>
    <row r="78" spans="1:10" ht="25.5">
      <c r="A78" s="5">
        <v>6</v>
      </c>
      <c r="B78" s="6" t="s">
        <v>46</v>
      </c>
      <c r="C78" s="2" t="s">
        <v>6</v>
      </c>
      <c r="D78" s="2">
        <v>140000</v>
      </c>
      <c r="E78" s="31">
        <v>138</v>
      </c>
      <c r="F78" s="25">
        <f t="shared" si="1"/>
        <v>0.0009857142857142857</v>
      </c>
      <c r="G78" s="43" t="s">
        <v>184</v>
      </c>
      <c r="H78" s="44"/>
      <c r="I78" s="44"/>
      <c r="J78" s="45"/>
    </row>
    <row r="79" spans="1:10" ht="25.5">
      <c r="A79" s="5">
        <v>7</v>
      </c>
      <c r="B79" s="6" t="s">
        <v>68</v>
      </c>
      <c r="C79" s="2" t="s">
        <v>6</v>
      </c>
      <c r="D79" s="2">
        <v>40000</v>
      </c>
      <c r="E79" s="31">
        <v>37001</v>
      </c>
      <c r="F79" s="25">
        <f t="shared" si="1"/>
        <v>0.925025</v>
      </c>
      <c r="G79" s="46" t="s">
        <v>149</v>
      </c>
      <c r="H79" s="47"/>
      <c r="I79" s="47"/>
      <c r="J79" s="48"/>
    </row>
    <row r="80" spans="1:10" ht="54" customHeight="1">
      <c r="A80" s="5">
        <v>8</v>
      </c>
      <c r="B80" s="6" t="s">
        <v>48</v>
      </c>
      <c r="C80" s="2" t="s">
        <v>6</v>
      </c>
      <c r="D80" s="2">
        <v>150000</v>
      </c>
      <c r="E80" s="31">
        <v>11013</v>
      </c>
      <c r="F80" s="25">
        <f t="shared" si="1"/>
        <v>0.07342</v>
      </c>
      <c r="G80" s="43" t="s">
        <v>195</v>
      </c>
      <c r="H80" s="44"/>
      <c r="I80" s="44"/>
      <c r="J80" s="45"/>
    </row>
    <row r="81" spans="1:10" ht="105.75" customHeight="1">
      <c r="A81" s="5">
        <v>9</v>
      </c>
      <c r="B81" s="6" t="s">
        <v>47</v>
      </c>
      <c r="C81" s="2" t="s">
        <v>6</v>
      </c>
      <c r="D81" s="2">
        <v>150000</v>
      </c>
      <c r="E81" s="31">
        <v>3000</v>
      </c>
      <c r="F81" s="25">
        <f t="shared" si="1"/>
        <v>0.02</v>
      </c>
      <c r="G81" s="43" t="s">
        <v>197</v>
      </c>
      <c r="H81" s="44"/>
      <c r="I81" s="44"/>
      <c r="J81" s="45"/>
    </row>
    <row r="82" spans="1:10" ht="52.5" customHeight="1">
      <c r="A82" s="5">
        <v>10</v>
      </c>
      <c r="B82" s="6" t="s">
        <v>27</v>
      </c>
      <c r="C82" s="2" t="s">
        <v>6</v>
      </c>
      <c r="D82" s="2">
        <v>100000</v>
      </c>
      <c r="E82" s="31">
        <v>60605</v>
      </c>
      <c r="F82" s="25">
        <f t="shared" si="1"/>
        <v>0.60605</v>
      </c>
      <c r="G82" s="43" t="s">
        <v>196</v>
      </c>
      <c r="H82" s="44"/>
      <c r="I82" s="44"/>
      <c r="J82" s="45"/>
    </row>
    <row r="83" spans="1:10" ht="25.5">
      <c r="A83" s="5">
        <v>11</v>
      </c>
      <c r="B83" s="6" t="s">
        <v>70</v>
      </c>
      <c r="C83" s="2" t="s">
        <v>6</v>
      </c>
      <c r="D83" s="2">
        <v>54000</v>
      </c>
      <c r="E83" s="31">
        <v>54000</v>
      </c>
      <c r="F83" s="25">
        <f t="shared" si="1"/>
        <v>1</v>
      </c>
      <c r="G83" s="46" t="s">
        <v>149</v>
      </c>
      <c r="H83" s="47"/>
      <c r="I83" s="47"/>
      <c r="J83" s="48"/>
    </row>
    <row r="84" spans="1:10" ht="25.5">
      <c r="A84" s="5">
        <v>12</v>
      </c>
      <c r="B84" s="6" t="s">
        <v>71</v>
      </c>
      <c r="C84" s="2" t="s">
        <v>6</v>
      </c>
      <c r="D84" s="2">
        <v>101000</v>
      </c>
      <c r="E84" s="31">
        <v>76088</v>
      </c>
      <c r="F84" s="25">
        <f t="shared" si="1"/>
        <v>0.7533465346534653</v>
      </c>
      <c r="G84" s="46" t="s">
        <v>185</v>
      </c>
      <c r="H84" s="47"/>
      <c r="I84" s="47"/>
      <c r="J84" s="48"/>
    </row>
    <row r="85" spans="1:10" ht="12.75">
      <c r="A85" s="5">
        <v>13</v>
      </c>
      <c r="B85" s="6" t="s">
        <v>28</v>
      </c>
      <c r="C85" s="2" t="s">
        <v>6</v>
      </c>
      <c r="D85" s="2">
        <v>50000</v>
      </c>
      <c r="E85" s="31">
        <v>21774</v>
      </c>
      <c r="F85" s="25">
        <f t="shared" si="1"/>
        <v>0.43548</v>
      </c>
      <c r="G85" s="46" t="s">
        <v>186</v>
      </c>
      <c r="H85" s="47"/>
      <c r="I85" s="47"/>
      <c r="J85" s="48"/>
    </row>
    <row r="86" spans="1:10" ht="42" customHeight="1">
      <c r="A86" s="5">
        <v>14</v>
      </c>
      <c r="B86" s="6" t="s">
        <v>33</v>
      </c>
      <c r="C86" s="2" t="s">
        <v>6</v>
      </c>
      <c r="D86" s="2">
        <v>295000</v>
      </c>
      <c r="E86" s="31">
        <v>25884</v>
      </c>
      <c r="F86" s="25">
        <f t="shared" si="1"/>
        <v>0.08774237288135593</v>
      </c>
      <c r="G86" s="43" t="s">
        <v>150</v>
      </c>
      <c r="H86" s="44"/>
      <c r="I86" s="44"/>
      <c r="J86" s="45"/>
    </row>
    <row r="87" spans="1:10" ht="25.5">
      <c r="A87" s="5">
        <v>15</v>
      </c>
      <c r="B87" s="6" t="s">
        <v>107</v>
      </c>
      <c r="C87" s="2" t="s">
        <v>6</v>
      </c>
      <c r="D87" s="2">
        <v>60000</v>
      </c>
      <c r="E87" s="31">
        <v>41070</v>
      </c>
      <c r="F87" s="25">
        <f t="shared" si="1"/>
        <v>0.6845</v>
      </c>
      <c r="G87" s="46" t="s">
        <v>149</v>
      </c>
      <c r="H87" s="47"/>
      <c r="I87" s="47"/>
      <c r="J87" s="48"/>
    </row>
    <row r="88" spans="1:10" ht="25.5">
      <c r="A88" s="5">
        <v>16</v>
      </c>
      <c r="B88" s="6" t="s">
        <v>118</v>
      </c>
      <c r="C88" s="2" t="s">
        <v>6</v>
      </c>
      <c r="D88" s="2">
        <v>10000</v>
      </c>
      <c r="E88" s="31">
        <v>0</v>
      </c>
      <c r="F88" s="25">
        <f t="shared" si="1"/>
        <v>0</v>
      </c>
      <c r="G88" s="46" t="s">
        <v>187</v>
      </c>
      <c r="H88" s="49"/>
      <c r="I88" s="49"/>
      <c r="J88" s="50"/>
    </row>
    <row r="89" spans="1:10" ht="12.75">
      <c r="A89" s="5">
        <v>17</v>
      </c>
      <c r="B89" s="6" t="s">
        <v>188</v>
      </c>
      <c r="C89" s="2" t="s">
        <v>6</v>
      </c>
      <c r="D89" s="2">
        <v>25000</v>
      </c>
      <c r="E89" s="31">
        <v>24687</v>
      </c>
      <c r="F89" s="25">
        <f t="shared" si="1"/>
        <v>0.98748</v>
      </c>
      <c r="G89" s="46" t="s">
        <v>149</v>
      </c>
      <c r="H89" s="49"/>
      <c r="I89" s="49"/>
      <c r="J89" s="50"/>
    </row>
    <row r="90" spans="1:10" ht="41.25" customHeight="1">
      <c r="A90" s="5">
        <v>18</v>
      </c>
      <c r="B90" s="6" t="s">
        <v>49</v>
      </c>
      <c r="C90" s="2" t="s">
        <v>7</v>
      </c>
      <c r="D90" s="2">
        <v>80000</v>
      </c>
      <c r="E90" s="31">
        <v>6286</v>
      </c>
      <c r="F90" s="25">
        <f t="shared" si="1"/>
        <v>0.078575</v>
      </c>
      <c r="G90" s="43" t="s">
        <v>189</v>
      </c>
      <c r="H90" s="44"/>
      <c r="I90" s="44"/>
      <c r="J90" s="45"/>
    </row>
    <row r="91" spans="1:10" ht="51">
      <c r="A91" s="5">
        <v>19</v>
      </c>
      <c r="B91" s="6" t="s">
        <v>108</v>
      </c>
      <c r="C91" s="2" t="s">
        <v>7</v>
      </c>
      <c r="D91" s="2">
        <v>152000</v>
      </c>
      <c r="E91" s="31">
        <v>3232</v>
      </c>
      <c r="F91" s="25">
        <f t="shared" si="1"/>
        <v>0.02126315789473684</v>
      </c>
      <c r="G91" s="46" t="s">
        <v>190</v>
      </c>
      <c r="H91" s="47"/>
      <c r="I91" s="47"/>
      <c r="J91" s="48"/>
    </row>
    <row r="92" spans="1:10" ht="38.25">
      <c r="A92" s="5">
        <v>20</v>
      </c>
      <c r="B92" s="6" t="s">
        <v>90</v>
      </c>
      <c r="C92" s="2" t="s">
        <v>7</v>
      </c>
      <c r="D92" s="2">
        <v>20000</v>
      </c>
      <c r="E92" s="31">
        <v>0</v>
      </c>
      <c r="F92" s="25">
        <f t="shared" si="1"/>
        <v>0</v>
      </c>
      <c r="G92" s="43" t="s">
        <v>191</v>
      </c>
      <c r="H92" s="44"/>
      <c r="I92" s="44"/>
      <c r="J92" s="45"/>
    </row>
    <row r="93" spans="1:10" ht="40.5" customHeight="1">
      <c r="A93" s="5">
        <v>21</v>
      </c>
      <c r="B93" s="14" t="s">
        <v>89</v>
      </c>
      <c r="C93" s="2" t="s">
        <v>7</v>
      </c>
      <c r="D93" s="2">
        <v>20000</v>
      </c>
      <c r="E93" s="31">
        <v>2000</v>
      </c>
      <c r="F93" s="25">
        <f>E93/D93</f>
        <v>0.1</v>
      </c>
      <c r="G93" s="43" t="s">
        <v>192</v>
      </c>
      <c r="H93" s="44"/>
      <c r="I93" s="44"/>
      <c r="J93" s="45"/>
    </row>
    <row r="94" spans="1:10" ht="15.75" customHeight="1">
      <c r="A94" s="5">
        <v>22</v>
      </c>
      <c r="B94" s="14" t="s">
        <v>66</v>
      </c>
      <c r="C94" s="2" t="s">
        <v>69</v>
      </c>
      <c r="D94" s="2">
        <v>50000</v>
      </c>
      <c r="E94" s="31">
        <v>0</v>
      </c>
      <c r="F94" s="25">
        <f aca="true" t="shared" si="2" ref="F94:F115">E94/D94</f>
        <v>0</v>
      </c>
      <c r="G94" s="46" t="s">
        <v>193</v>
      </c>
      <c r="H94" s="47"/>
      <c r="I94" s="47"/>
      <c r="J94" s="48"/>
    </row>
    <row r="95" spans="1:10" ht="14.25" customHeight="1">
      <c r="A95" s="5">
        <v>23</v>
      </c>
      <c r="B95" s="14" t="s">
        <v>10</v>
      </c>
      <c r="C95" s="2" t="s">
        <v>8</v>
      </c>
      <c r="D95" s="2">
        <v>100000</v>
      </c>
      <c r="E95" s="31">
        <v>100000</v>
      </c>
      <c r="F95" s="25">
        <f t="shared" si="2"/>
        <v>1</v>
      </c>
      <c r="G95" s="46" t="s">
        <v>149</v>
      </c>
      <c r="H95" s="47"/>
      <c r="I95" s="47"/>
      <c r="J95" s="48"/>
    </row>
    <row r="96" spans="1:10" ht="12.75">
      <c r="A96" s="5">
        <v>24</v>
      </c>
      <c r="B96" s="14" t="s">
        <v>67</v>
      </c>
      <c r="C96" s="2" t="s">
        <v>26</v>
      </c>
      <c r="D96" s="2">
        <v>50000</v>
      </c>
      <c r="E96" s="31">
        <v>5744</v>
      </c>
      <c r="F96" s="25">
        <f t="shared" si="2"/>
        <v>0.11488</v>
      </c>
      <c r="G96" s="46" t="s">
        <v>194</v>
      </c>
      <c r="H96" s="47"/>
      <c r="I96" s="47"/>
      <c r="J96" s="48"/>
    </row>
    <row r="97" spans="1:10" ht="51">
      <c r="A97" s="5">
        <v>25</v>
      </c>
      <c r="B97" s="14" t="s">
        <v>97</v>
      </c>
      <c r="C97" s="2" t="s">
        <v>22</v>
      </c>
      <c r="D97" s="2">
        <v>90000</v>
      </c>
      <c r="E97" s="31">
        <v>88630</v>
      </c>
      <c r="F97" s="25">
        <f t="shared" si="2"/>
        <v>0.9847777777777778</v>
      </c>
      <c r="G97" s="46" t="s">
        <v>145</v>
      </c>
      <c r="H97" s="47"/>
      <c r="I97" s="47"/>
      <c r="J97" s="48"/>
    </row>
    <row r="98" spans="1:10" ht="38.25">
      <c r="A98" s="5">
        <v>26</v>
      </c>
      <c r="B98" s="14" t="s">
        <v>94</v>
      </c>
      <c r="C98" s="2" t="s">
        <v>26</v>
      </c>
      <c r="D98" s="22">
        <v>10000</v>
      </c>
      <c r="E98" s="32">
        <v>8296</v>
      </c>
      <c r="F98" s="25">
        <f t="shared" si="2"/>
        <v>0.8296</v>
      </c>
      <c r="G98" s="46" t="s">
        <v>145</v>
      </c>
      <c r="H98" s="47"/>
      <c r="I98" s="47"/>
      <c r="J98" s="48"/>
    </row>
    <row r="99" spans="1:10" ht="38.25">
      <c r="A99" s="5">
        <v>27</v>
      </c>
      <c r="B99" s="14" t="s">
        <v>199</v>
      </c>
      <c r="C99" s="2" t="s">
        <v>13</v>
      </c>
      <c r="D99" s="2">
        <v>165000</v>
      </c>
      <c r="E99" s="31">
        <v>143389</v>
      </c>
      <c r="F99" s="25">
        <f t="shared" si="2"/>
        <v>0.8690242424242425</v>
      </c>
      <c r="G99" s="46" t="s">
        <v>145</v>
      </c>
      <c r="H99" s="47"/>
      <c r="I99" s="47"/>
      <c r="J99" s="48"/>
    </row>
    <row r="100" spans="1:10" ht="22.5" customHeight="1">
      <c r="A100" s="5">
        <v>28</v>
      </c>
      <c r="B100" s="14" t="s">
        <v>119</v>
      </c>
      <c r="C100" s="2" t="s">
        <v>23</v>
      </c>
      <c r="D100" s="2">
        <v>25000</v>
      </c>
      <c r="E100" s="31">
        <v>24283</v>
      </c>
      <c r="F100" s="25">
        <f t="shared" si="2"/>
        <v>0.97132</v>
      </c>
      <c r="G100" s="43" t="s">
        <v>169</v>
      </c>
      <c r="H100" s="44"/>
      <c r="I100" s="44"/>
      <c r="J100" s="45"/>
    </row>
    <row r="101" spans="1:10" ht="24.75" customHeight="1">
      <c r="A101" s="5">
        <v>29</v>
      </c>
      <c r="B101" s="14" t="s">
        <v>102</v>
      </c>
      <c r="C101" s="2" t="s">
        <v>23</v>
      </c>
      <c r="D101" s="2">
        <v>225000</v>
      </c>
      <c r="E101" s="31">
        <v>7077</v>
      </c>
      <c r="F101" s="25">
        <f t="shared" si="2"/>
        <v>0.03145333333333333</v>
      </c>
      <c r="G101" s="43" t="s">
        <v>170</v>
      </c>
      <c r="H101" s="44"/>
      <c r="I101" s="44"/>
      <c r="J101" s="45"/>
    </row>
    <row r="102" spans="1:10" ht="24" customHeight="1">
      <c r="A102" s="5">
        <v>30</v>
      </c>
      <c r="B102" s="14" t="s">
        <v>104</v>
      </c>
      <c r="C102" s="2" t="s">
        <v>23</v>
      </c>
      <c r="D102" s="2">
        <v>0</v>
      </c>
      <c r="E102" s="31">
        <v>0</v>
      </c>
      <c r="F102" s="25">
        <v>0</v>
      </c>
      <c r="G102" s="43" t="s">
        <v>171</v>
      </c>
      <c r="H102" s="44"/>
      <c r="I102" s="44"/>
      <c r="J102" s="45"/>
    </row>
    <row r="103" spans="1:10" ht="22.5" customHeight="1">
      <c r="A103" s="5">
        <v>31</v>
      </c>
      <c r="B103" s="14" t="s">
        <v>95</v>
      </c>
      <c r="C103" s="2" t="s">
        <v>23</v>
      </c>
      <c r="D103" s="2">
        <v>500000</v>
      </c>
      <c r="E103" s="31">
        <v>227976</v>
      </c>
      <c r="F103" s="25">
        <f t="shared" si="2"/>
        <v>0.455952</v>
      </c>
      <c r="G103" s="43" t="s">
        <v>172</v>
      </c>
      <c r="H103" s="44"/>
      <c r="I103" s="44"/>
      <c r="J103" s="45"/>
    </row>
    <row r="104" spans="1:10" ht="25.5">
      <c r="A104" s="5">
        <v>32</v>
      </c>
      <c r="B104" s="14" t="s">
        <v>103</v>
      </c>
      <c r="C104" s="2" t="s">
        <v>23</v>
      </c>
      <c r="D104" s="2">
        <v>20000</v>
      </c>
      <c r="E104" s="31">
        <v>20000</v>
      </c>
      <c r="F104" s="25">
        <f t="shared" si="2"/>
        <v>1</v>
      </c>
      <c r="G104" s="43" t="s">
        <v>173</v>
      </c>
      <c r="H104" s="44"/>
      <c r="I104" s="44"/>
      <c r="J104" s="45"/>
    </row>
    <row r="105" spans="1:10" ht="21" customHeight="1">
      <c r="A105" s="5">
        <v>33</v>
      </c>
      <c r="B105" s="14" t="s">
        <v>105</v>
      </c>
      <c r="C105" s="2" t="s">
        <v>23</v>
      </c>
      <c r="D105" s="2">
        <v>25000</v>
      </c>
      <c r="E105" s="31">
        <v>21936</v>
      </c>
      <c r="F105" s="25">
        <f t="shared" si="2"/>
        <v>0.87744</v>
      </c>
      <c r="G105" s="43" t="s">
        <v>174</v>
      </c>
      <c r="H105" s="44"/>
      <c r="I105" s="44"/>
      <c r="J105" s="45"/>
    </row>
    <row r="106" spans="1:10" ht="21.75" customHeight="1">
      <c r="A106" s="5">
        <v>34</v>
      </c>
      <c r="B106" s="14" t="s">
        <v>129</v>
      </c>
      <c r="C106" s="2" t="s">
        <v>23</v>
      </c>
      <c r="D106" s="2">
        <v>25000</v>
      </c>
      <c r="E106" s="31">
        <v>0</v>
      </c>
      <c r="F106" s="25">
        <f t="shared" si="2"/>
        <v>0</v>
      </c>
      <c r="G106" s="43" t="s">
        <v>175</v>
      </c>
      <c r="H106" s="44"/>
      <c r="I106" s="44"/>
      <c r="J106" s="45"/>
    </row>
    <row r="107" spans="1:10" ht="21" customHeight="1">
      <c r="A107" s="5">
        <v>35</v>
      </c>
      <c r="B107" s="14" t="s">
        <v>98</v>
      </c>
      <c r="C107" s="2" t="s">
        <v>24</v>
      </c>
      <c r="D107" s="2">
        <v>25000</v>
      </c>
      <c r="E107" s="31">
        <v>12932</v>
      </c>
      <c r="F107" s="25">
        <f t="shared" si="2"/>
        <v>0.51728</v>
      </c>
      <c r="G107" s="43" t="s">
        <v>176</v>
      </c>
      <c r="H107" s="44"/>
      <c r="I107" s="44"/>
      <c r="J107" s="45"/>
    </row>
    <row r="108" spans="1:10" ht="25.5">
      <c r="A108" s="5">
        <v>36</v>
      </c>
      <c r="B108" s="14" t="s">
        <v>100</v>
      </c>
      <c r="C108" s="2" t="s">
        <v>24</v>
      </c>
      <c r="D108" s="2">
        <v>12000</v>
      </c>
      <c r="E108" s="31">
        <v>11500</v>
      </c>
      <c r="F108" s="25">
        <f t="shared" si="2"/>
        <v>0.9583333333333334</v>
      </c>
      <c r="G108" s="43" t="s">
        <v>149</v>
      </c>
      <c r="H108" s="44"/>
      <c r="I108" s="44"/>
      <c r="J108" s="45"/>
    </row>
    <row r="109" spans="1:10" ht="21" customHeight="1">
      <c r="A109" s="5">
        <v>37</v>
      </c>
      <c r="B109" s="14" t="s">
        <v>125</v>
      </c>
      <c r="C109" s="2" t="s">
        <v>24</v>
      </c>
      <c r="D109" s="2">
        <v>4500</v>
      </c>
      <c r="E109" s="31">
        <v>4111</v>
      </c>
      <c r="F109" s="25">
        <f t="shared" si="2"/>
        <v>0.9135555555555556</v>
      </c>
      <c r="G109" s="43" t="s">
        <v>149</v>
      </c>
      <c r="H109" s="54"/>
      <c r="I109" s="54"/>
      <c r="J109" s="26"/>
    </row>
    <row r="110" spans="1:10" ht="38.25">
      <c r="A110" s="5">
        <v>38</v>
      </c>
      <c r="B110" s="14" t="s">
        <v>123</v>
      </c>
      <c r="C110" s="2" t="s">
        <v>124</v>
      </c>
      <c r="D110" s="2">
        <v>412665</v>
      </c>
      <c r="E110" s="31">
        <v>404572</v>
      </c>
      <c r="F110" s="25">
        <f t="shared" si="2"/>
        <v>0.980388450680334</v>
      </c>
      <c r="G110" s="43" t="s">
        <v>177</v>
      </c>
      <c r="H110" s="54"/>
      <c r="I110" s="54"/>
      <c r="J110" s="26"/>
    </row>
    <row r="111" spans="1:10" ht="20.25" customHeight="1">
      <c r="A111" s="5">
        <v>39</v>
      </c>
      <c r="B111" s="14" t="s">
        <v>126</v>
      </c>
      <c r="C111" s="2" t="s">
        <v>127</v>
      </c>
      <c r="D111" s="2">
        <v>25000</v>
      </c>
      <c r="E111" s="31">
        <v>25000</v>
      </c>
      <c r="F111" s="25">
        <f t="shared" si="2"/>
        <v>1</v>
      </c>
      <c r="G111" s="43" t="s">
        <v>149</v>
      </c>
      <c r="H111" s="54"/>
      <c r="I111" s="54"/>
      <c r="J111" s="26"/>
    </row>
    <row r="112" spans="1:10" ht="21.75" customHeight="1">
      <c r="A112" s="5">
        <v>40</v>
      </c>
      <c r="B112" s="14" t="s">
        <v>120</v>
      </c>
      <c r="C112" s="2" t="s">
        <v>23</v>
      </c>
      <c r="D112" s="2">
        <v>140000</v>
      </c>
      <c r="E112" s="31">
        <v>30000</v>
      </c>
      <c r="F112" s="25">
        <f t="shared" si="2"/>
        <v>0.21428571428571427</v>
      </c>
      <c r="G112" s="43" t="s">
        <v>164</v>
      </c>
      <c r="H112" s="54"/>
      <c r="I112" s="54"/>
      <c r="J112" s="26"/>
    </row>
    <row r="113" spans="1:10" ht="22.5" customHeight="1">
      <c r="A113" s="5">
        <v>41</v>
      </c>
      <c r="B113" s="14" t="s">
        <v>122</v>
      </c>
      <c r="C113" s="2" t="s">
        <v>23</v>
      </c>
      <c r="D113" s="2">
        <v>20000</v>
      </c>
      <c r="E113" s="31">
        <v>17080</v>
      </c>
      <c r="F113" s="25">
        <f t="shared" si="2"/>
        <v>0.854</v>
      </c>
      <c r="G113" s="43" t="s">
        <v>145</v>
      </c>
      <c r="H113" s="54"/>
      <c r="I113" s="54"/>
      <c r="J113" s="26"/>
    </row>
    <row r="114" spans="1:10" ht="14.25" customHeight="1">
      <c r="A114" s="13"/>
      <c r="B114" s="24" t="s">
        <v>18</v>
      </c>
      <c r="C114" s="2"/>
      <c r="D114" s="11">
        <f>SUM(D73:D113)</f>
        <v>4956165</v>
      </c>
      <c r="E114" s="31">
        <f>SUM(E73:E113)</f>
        <v>2158437</v>
      </c>
      <c r="F114" s="25">
        <f t="shared" si="2"/>
        <v>0.43550547651258587</v>
      </c>
      <c r="G114" s="51"/>
      <c r="H114" s="49"/>
      <c r="I114" s="49"/>
      <c r="J114" s="50"/>
    </row>
    <row r="115" spans="1:10" ht="14.25">
      <c r="A115" s="42" t="s">
        <v>3</v>
      </c>
      <c r="B115" s="50"/>
      <c r="C115" s="8"/>
      <c r="D115" s="12">
        <f>SUM(D71+D114)</f>
        <v>27463165</v>
      </c>
      <c r="E115" s="33">
        <f>SUM(E71+E114)</f>
        <v>18862990</v>
      </c>
      <c r="F115" s="35">
        <f t="shared" si="2"/>
        <v>0.6868469093056099</v>
      </c>
      <c r="G115" s="74"/>
      <c r="H115" s="75"/>
      <c r="I115" s="75"/>
      <c r="J115" s="76"/>
    </row>
    <row r="116" ht="57.75" customHeight="1">
      <c r="B116" s="21"/>
    </row>
  </sheetData>
  <mergeCells count="117">
    <mergeCell ref="G67:J67"/>
    <mergeCell ref="G114:J114"/>
    <mergeCell ref="G115:J115"/>
    <mergeCell ref="G108:J108"/>
    <mergeCell ref="G107:J107"/>
    <mergeCell ref="G109:I109"/>
    <mergeCell ref="G110:I110"/>
    <mergeCell ref="G111:I111"/>
    <mergeCell ref="G112:I112"/>
    <mergeCell ref="G113:I113"/>
    <mergeCell ref="G61:J61"/>
    <mergeCell ref="G62:J62"/>
    <mergeCell ref="G63:J63"/>
    <mergeCell ref="G66:J66"/>
    <mergeCell ref="G53:J53"/>
    <mergeCell ref="G54:J54"/>
    <mergeCell ref="G70:J70"/>
    <mergeCell ref="G55:J55"/>
    <mergeCell ref="G56:J56"/>
    <mergeCell ref="G69:J69"/>
    <mergeCell ref="G57:J57"/>
    <mergeCell ref="G58:J58"/>
    <mergeCell ref="G60:J60"/>
    <mergeCell ref="G68:J68"/>
    <mergeCell ref="G9:J9"/>
    <mergeCell ref="G10:J10"/>
    <mergeCell ref="G42:J42"/>
    <mergeCell ref="G43:J43"/>
    <mergeCell ref="G36:J36"/>
    <mergeCell ref="G39:J39"/>
    <mergeCell ref="G40:J40"/>
    <mergeCell ref="G41:J41"/>
    <mergeCell ref="G37:J37"/>
    <mergeCell ref="G38:J38"/>
    <mergeCell ref="G19:J19"/>
    <mergeCell ref="G20:J20"/>
    <mergeCell ref="G33:J33"/>
    <mergeCell ref="G30:J30"/>
    <mergeCell ref="G21:J21"/>
    <mergeCell ref="G22:J22"/>
    <mergeCell ref="G23:J23"/>
    <mergeCell ref="G24:J24"/>
    <mergeCell ref="G25:J25"/>
    <mergeCell ref="G26:J26"/>
    <mergeCell ref="A115:B115"/>
    <mergeCell ref="G27:J27"/>
    <mergeCell ref="G76:J76"/>
    <mergeCell ref="G77:J77"/>
    <mergeCell ref="G28:J28"/>
    <mergeCell ref="G29:J29"/>
    <mergeCell ref="G64:J64"/>
    <mergeCell ref="G31:J31"/>
    <mergeCell ref="G78:J78"/>
    <mergeCell ref="G79:J79"/>
    <mergeCell ref="A6:J6"/>
    <mergeCell ref="A7:A8"/>
    <mergeCell ref="B7:B8"/>
    <mergeCell ref="C7:C8"/>
    <mergeCell ref="E7:E8"/>
    <mergeCell ref="F7:F8"/>
    <mergeCell ref="D7:D8"/>
    <mergeCell ref="G7:J7"/>
    <mergeCell ref="G8:J8"/>
    <mergeCell ref="G11:J11"/>
    <mergeCell ref="G12:J12"/>
    <mergeCell ref="G16:J16"/>
    <mergeCell ref="G17:J17"/>
    <mergeCell ref="G18:J18"/>
    <mergeCell ref="G13:J13"/>
    <mergeCell ref="G14:J14"/>
    <mergeCell ref="G15:J15"/>
    <mergeCell ref="G80:J80"/>
    <mergeCell ref="G59:I59"/>
    <mergeCell ref="G34:J34"/>
    <mergeCell ref="G73:J73"/>
    <mergeCell ref="G44:J44"/>
    <mergeCell ref="G45:J45"/>
    <mergeCell ref="G49:J49"/>
    <mergeCell ref="G74:J74"/>
    <mergeCell ref="G65:J65"/>
    <mergeCell ref="G51:J51"/>
    <mergeCell ref="G32:J32"/>
    <mergeCell ref="G35:J35"/>
    <mergeCell ref="G75:J75"/>
    <mergeCell ref="G72:J72"/>
    <mergeCell ref="G46:J46"/>
    <mergeCell ref="G47:J47"/>
    <mergeCell ref="G48:J48"/>
    <mergeCell ref="G50:J50"/>
    <mergeCell ref="G52:J52"/>
    <mergeCell ref="G71:J71"/>
    <mergeCell ref="G81:J81"/>
    <mergeCell ref="G86:J86"/>
    <mergeCell ref="G82:J82"/>
    <mergeCell ref="G83:J83"/>
    <mergeCell ref="G84:J84"/>
    <mergeCell ref="G85:J85"/>
    <mergeCell ref="G87:J87"/>
    <mergeCell ref="G90:J90"/>
    <mergeCell ref="G91:J91"/>
    <mergeCell ref="G92:J92"/>
    <mergeCell ref="G88:J88"/>
    <mergeCell ref="G89:J89"/>
    <mergeCell ref="G97:J97"/>
    <mergeCell ref="G93:J93"/>
    <mergeCell ref="G94:J94"/>
    <mergeCell ref="G95:J95"/>
    <mergeCell ref="G96:J96"/>
    <mergeCell ref="G100:J100"/>
    <mergeCell ref="G98:J98"/>
    <mergeCell ref="G99:J99"/>
    <mergeCell ref="G102:J102"/>
    <mergeCell ref="G101:J101"/>
    <mergeCell ref="G106:J106"/>
    <mergeCell ref="G105:J105"/>
    <mergeCell ref="G104:J104"/>
    <mergeCell ref="G103:J103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8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2006-03-17T14:39:16Z</cp:lastPrinted>
  <dcterms:created xsi:type="dcterms:W3CDTF">1999-03-23T10:45:22Z</dcterms:created>
  <dcterms:modified xsi:type="dcterms:W3CDTF">2006-03-30T12:22:22Z</dcterms:modified>
  <cp:category/>
  <cp:version/>
  <cp:contentType/>
  <cp:contentStatus/>
</cp:coreProperties>
</file>