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'Arkusz1'!$A$1:$H$61</definedName>
  </definedNames>
  <calcPr fullCalcOnLoad="1"/>
</workbook>
</file>

<file path=xl/sharedStrings.xml><?xml version="1.0" encoding="utf-8"?>
<sst xmlns="http://schemas.openxmlformats.org/spreadsheetml/2006/main" count="60" uniqueCount="54">
  <si>
    <t>Dz</t>
  </si>
  <si>
    <t>Rozdz</t>
  </si>
  <si>
    <t>Zadanie</t>
  </si>
  <si>
    <t>składki na ubezpieczenia społeczne</t>
  </si>
  <si>
    <t>składki na Fundusz Pracy</t>
  </si>
  <si>
    <t>801  Oświata i wychowanie - Razem</t>
  </si>
  <si>
    <t>Suma            WYDATKI  OGÓŁEM :</t>
  </si>
  <si>
    <t>80101 Szkoły podstawowe : Razem</t>
  </si>
  <si>
    <t>Zmniejszenie</t>
  </si>
  <si>
    <t>Zwiększenie</t>
  </si>
  <si>
    <t>Parag</t>
  </si>
  <si>
    <t>80104 Przedszkola niepubliczne : Razem</t>
  </si>
  <si>
    <t>Dokonać zmian w planie wydatków budżetu gminy w roku budżetowym 2006 stanowiącym załącznik nr 2 do uchwały Rady Gminy Michałowice Nr XXXVIII/338/2006 z 12 stycznia  2006 r. w sprawie uchwalenia budżetu Gminy Michałowice na  2006  r. w sposób następujący :</t>
  </si>
  <si>
    <t>Rady Gminy Michałowice</t>
  </si>
  <si>
    <t>852  Pomoc społeczna - Razem</t>
  </si>
  <si>
    <t>851 Ochrona zdrowia- Razem</t>
  </si>
  <si>
    <t xml:space="preserve">świadczenia społeczne </t>
  </si>
  <si>
    <t>85214  Zasiłki i pomoc w naturze oraz składki na ubezpieczenia emerytalne i rentowe : Razem</t>
  </si>
  <si>
    <t>,</t>
  </si>
  <si>
    <t>85121 Lecznictwo ambulatoryjne: Razem</t>
  </si>
  <si>
    <t xml:space="preserve">wynagrodzenia osobowe  pracowników </t>
  </si>
  <si>
    <t>zakup usług pozostałych</t>
  </si>
  <si>
    <t>85212  Świadczenia rodzinne, zaliczka alimentacyjna oraz składki na ubezpieczenia emerytalne i rentowe z ubezpieczenia społecznego : Razem</t>
  </si>
  <si>
    <t>85415-Pomoc materialna dla uczniów: Razem</t>
  </si>
  <si>
    <t>854  Edukacyjna opieka wychowawcza- Razem</t>
  </si>
  <si>
    <t>85195 Pozostała działalność:  Razem</t>
  </si>
  <si>
    <t>60016 Drogi publiczne gminne: Razem</t>
  </si>
  <si>
    <t>600 Transport i łączność - Razem</t>
  </si>
  <si>
    <t>Załącznik nr 2</t>
  </si>
  <si>
    <t>do Uchwały Nr XLV/423/2006</t>
  </si>
  <si>
    <t xml:space="preserve">wydatki  inwestycyjne jednostek budżetowych </t>
  </si>
  <si>
    <t xml:space="preserve">stypendia dla uczniów </t>
  </si>
  <si>
    <t xml:space="preserve">zakup usług remontowych                         </t>
  </si>
  <si>
    <t xml:space="preserve">dotacje celowe przekazane gminie na zadania bieżące realizowane na podstawie porozumień między jst </t>
  </si>
  <si>
    <t xml:space="preserve">zakup usług remontowych                 </t>
  </si>
  <si>
    <t xml:space="preserve">zakup usług remontowych </t>
  </si>
  <si>
    <t xml:space="preserve">zakup usług pozostałych </t>
  </si>
  <si>
    <t xml:space="preserve"> inne formy pomocy dla uczniów  </t>
  </si>
  <si>
    <t>85214  Pozostała działalność : Razem</t>
  </si>
  <si>
    <t>75818 Rezerwy ogólne i celowe : Razem</t>
  </si>
  <si>
    <t>758  Różne rozliczenia - Razem</t>
  </si>
  <si>
    <t xml:space="preserve">rezerwa celowa </t>
  </si>
  <si>
    <t>75095 Pozostała działalność: Razem</t>
  </si>
  <si>
    <t>750 Administracja publiczna - Razem</t>
  </si>
  <si>
    <t>zakup materiałów i wyposażenia</t>
  </si>
  <si>
    <t>900  Gospodarka komunalna i ochrona środowiska- Razem</t>
  </si>
  <si>
    <t>90004 Utrzymanie zieleni w miastach i gminach: Razem</t>
  </si>
  <si>
    <t>92109 Domy i ośrodki kultury, świetlice i kluby : Razem</t>
  </si>
  <si>
    <t>921 Kultura i ochrona dziedzictwa narodowego - Razem</t>
  </si>
  <si>
    <t>Plan po zmianach 63 262 381 zł</t>
  </si>
  <si>
    <t>92605 Zadania w zakresie kultury fizycznej i sportu: Razem</t>
  </si>
  <si>
    <t>926  Kultura fizyczna i sport - Razem</t>
  </si>
  <si>
    <t xml:space="preserve">wynagrodzenia bezosobowe </t>
  </si>
  <si>
    <t>z dnia 26 października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</si>
</sst>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15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/>
    </xf>
    <xf numFmtId="9" fontId="5" fillId="0" borderId="2" xfId="17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3" fontId="1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8" fillId="0" borderId="2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selection activeCell="H22" sqref="H2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8.25390625" style="4" customWidth="1"/>
    <col min="5" max="5" width="16.125" style="4" customWidth="1"/>
    <col min="6" max="6" width="13.375" style="4" customWidth="1"/>
    <col min="7" max="16384" width="9.125" style="4" customWidth="1"/>
  </cols>
  <sheetData>
    <row r="1" spans="1:9" ht="12.75" customHeight="1">
      <c r="A1" s="1"/>
      <c r="B1" s="1"/>
      <c r="C1" s="1"/>
      <c r="D1" s="27"/>
      <c r="E1" s="2"/>
      <c r="F1" s="2"/>
      <c r="G1" s="3"/>
      <c r="H1" s="3"/>
      <c r="I1" s="3"/>
    </row>
    <row r="2" spans="1:9" ht="12.75" customHeight="1">
      <c r="A2" s="1"/>
      <c r="B2" s="1"/>
      <c r="C2" s="1"/>
      <c r="D2" s="2"/>
      <c r="E2" s="6" t="s">
        <v>28</v>
      </c>
      <c r="F2" s="7"/>
      <c r="G2" s="3"/>
      <c r="H2" s="3"/>
      <c r="I2" s="3"/>
    </row>
    <row r="3" spans="1:9" ht="12.75" customHeight="1">
      <c r="A3" s="1"/>
      <c r="B3" s="1"/>
      <c r="C3" s="1"/>
      <c r="D3" s="2"/>
      <c r="E3" s="47" t="s">
        <v>29</v>
      </c>
      <c r="F3" s="48"/>
      <c r="G3" s="3"/>
      <c r="H3" s="3"/>
      <c r="I3" s="3"/>
    </row>
    <row r="4" spans="1:9" ht="12.75" customHeight="1">
      <c r="A4" s="1"/>
      <c r="B4" s="1"/>
      <c r="C4" s="1"/>
      <c r="D4" s="2"/>
      <c r="E4" s="47" t="s">
        <v>13</v>
      </c>
      <c r="F4" s="48"/>
      <c r="G4" s="3"/>
      <c r="H4" s="3"/>
      <c r="I4" s="3"/>
    </row>
    <row r="5" spans="1:9" ht="12.75" customHeight="1">
      <c r="A5" s="1"/>
      <c r="B5" s="1"/>
      <c r="C5" s="1"/>
      <c r="D5" s="2"/>
      <c r="E5" s="47" t="s">
        <v>53</v>
      </c>
      <c r="F5" s="48"/>
      <c r="G5" s="3"/>
      <c r="H5" s="3"/>
      <c r="I5" s="3"/>
    </row>
    <row r="6" spans="1:9" ht="44.25" customHeight="1">
      <c r="A6" s="47" t="s">
        <v>12</v>
      </c>
      <c r="B6" s="47"/>
      <c r="C6" s="47"/>
      <c r="D6" s="47"/>
      <c r="E6" s="47"/>
      <c r="F6" s="47"/>
      <c r="G6" s="3"/>
      <c r="H6" s="3"/>
      <c r="I6" s="3"/>
    </row>
    <row r="7" spans="1:9" ht="12.75" customHeight="1">
      <c r="A7" s="5"/>
      <c r="B7" s="5"/>
      <c r="C7" s="5"/>
      <c r="D7" s="5"/>
      <c r="E7" s="5"/>
      <c r="F7" s="5"/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10</v>
      </c>
      <c r="D8" s="8" t="s">
        <v>2</v>
      </c>
      <c r="E8" s="9" t="s">
        <v>8</v>
      </c>
      <c r="F8" s="10" t="s">
        <v>9</v>
      </c>
    </row>
    <row r="9" spans="1:6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4.25" customHeight="1">
      <c r="A10" s="37">
        <v>600</v>
      </c>
      <c r="B10" s="37">
        <v>60016</v>
      </c>
      <c r="C10" s="37">
        <v>6050</v>
      </c>
      <c r="D10" s="36" t="s">
        <v>30</v>
      </c>
      <c r="E10" s="37"/>
      <c r="F10" s="39">
        <v>80000</v>
      </c>
    </row>
    <row r="11" spans="1:6" ht="12.75" customHeight="1">
      <c r="A11" s="35"/>
      <c r="B11" s="35"/>
      <c r="C11" s="49" t="s">
        <v>26</v>
      </c>
      <c r="D11" s="50"/>
      <c r="E11" s="38">
        <f>SUM(E10)</f>
        <v>0</v>
      </c>
      <c r="F11" s="38">
        <f>SUM(F10)</f>
        <v>80000</v>
      </c>
    </row>
    <row r="12" spans="1:6" ht="12.75" customHeight="1">
      <c r="A12" s="51" t="s">
        <v>27</v>
      </c>
      <c r="B12" s="51"/>
      <c r="C12" s="51"/>
      <c r="D12" s="51"/>
      <c r="E12" s="20">
        <f>SUM(E11)</f>
        <v>0</v>
      </c>
      <c r="F12" s="20">
        <f>SUM(F11)</f>
        <v>80000</v>
      </c>
    </row>
    <row r="13" spans="1:6" ht="12.75" customHeight="1">
      <c r="A13" s="12">
        <v>758</v>
      </c>
      <c r="B13" s="12">
        <v>75818</v>
      </c>
      <c r="C13" s="12">
        <v>4810</v>
      </c>
      <c r="D13" s="18" t="s">
        <v>41</v>
      </c>
      <c r="E13" s="14">
        <v>4472</v>
      </c>
      <c r="F13" s="14"/>
    </row>
    <row r="14" spans="1:6" ht="12.75" customHeight="1">
      <c r="A14" s="19"/>
      <c r="B14" s="19"/>
      <c r="C14" s="69" t="s">
        <v>39</v>
      </c>
      <c r="D14" s="60"/>
      <c r="E14" s="14">
        <f>SUM(E13)</f>
        <v>4472</v>
      </c>
      <c r="F14" s="14">
        <f>SUM(F13)</f>
        <v>0</v>
      </c>
    </row>
    <row r="15" spans="1:6" ht="12.75" customHeight="1">
      <c r="A15" s="56" t="s">
        <v>40</v>
      </c>
      <c r="B15" s="70"/>
      <c r="C15" s="70"/>
      <c r="D15" s="71"/>
      <c r="E15" s="20">
        <f>SUM(E14)</f>
        <v>4472</v>
      </c>
      <c r="F15" s="20">
        <f>SUM(F14)</f>
        <v>0</v>
      </c>
    </row>
    <row r="16" spans="1:6" ht="12.75" customHeight="1">
      <c r="A16" s="18">
        <v>750</v>
      </c>
      <c r="B16" s="18">
        <v>75095</v>
      </c>
      <c r="C16" s="33">
        <v>4300</v>
      </c>
      <c r="D16" s="28" t="s">
        <v>36</v>
      </c>
      <c r="E16" s="14">
        <v>4472</v>
      </c>
      <c r="F16" s="14"/>
    </row>
    <row r="17" spans="1:6" ht="12.75" customHeight="1">
      <c r="A17" s="19"/>
      <c r="B17" s="19"/>
      <c r="C17" s="69" t="s">
        <v>42</v>
      </c>
      <c r="D17" s="60"/>
      <c r="E17" s="14">
        <f>SUM(E16)</f>
        <v>4472</v>
      </c>
      <c r="F17" s="14">
        <f>SUM(F16)</f>
        <v>0</v>
      </c>
    </row>
    <row r="18" spans="1:6" ht="12.75" customHeight="1">
      <c r="A18" s="56" t="s">
        <v>43</v>
      </c>
      <c r="B18" s="70"/>
      <c r="C18" s="70"/>
      <c r="D18" s="71"/>
      <c r="E18" s="20">
        <f>SUM(E17)</f>
        <v>4472</v>
      </c>
      <c r="F18" s="20">
        <f>SUM(F17)</f>
        <v>0</v>
      </c>
    </row>
    <row r="19" spans="1:6" ht="14.25" customHeight="1">
      <c r="A19" s="16">
        <v>801</v>
      </c>
      <c r="B19" s="16">
        <v>80101</v>
      </c>
      <c r="C19" s="12">
        <v>3240</v>
      </c>
      <c r="D19" s="13" t="s">
        <v>31</v>
      </c>
      <c r="E19" s="14"/>
      <c r="F19" s="15">
        <v>600</v>
      </c>
    </row>
    <row r="20" spans="1:6" ht="16.5" customHeight="1">
      <c r="A20" s="16"/>
      <c r="B20" s="16"/>
      <c r="C20" s="12">
        <v>4210</v>
      </c>
      <c r="D20" s="13" t="s">
        <v>44</v>
      </c>
      <c r="E20" s="14"/>
      <c r="F20" s="15">
        <v>2000</v>
      </c>
    </row>
    <row r="21" spans="1:6" ht="17.25" customHeight="1">
      <c r="A21" s="16"/>
      <c r="B21" s="16"/>
      <c r="C21" s="12">
        <v>4270</v>
      </c>
      <c r="D21" s="24" t="s">
        <v>32</v>
      </c>
      <c r="E21" s="14">
        <v>60000</v>
      </c>
      <c r="F21" s="15"/>
    </row>
    <row r="22" spans="1:6" ht="14.25" customHeight="1">
      <c r="A22" s="17"/>
      <c r="B22" s="17"/>
      <c r="C22" s="46" t="s">
        <v>7</v>
      </c>
      <c r="D22" s="46"/>
      <c r="E22" s="21">
        <f>SUM(E19:E21)</f>
        <v>60000</v>
      </c>
      <c r="F22" s="21">
        <f>SUM(F19:F21)</f>
        <v>2600</v>
      </c>
    </row>
    <row r="23" spans="1:6" ht="39.75" customHeight="1">
      <c r="A23" s="17"/>
      <c r="B23" s="16">
        <v>80104</v>
      </c>
      <c r="C23" s="12">
        <v>2310</v>
      </c>
      <c r="D23" s="18" t="s">
        <v>33</v>
      </c>
      <c r="E23" s="14">
        <v>1800</v>
      </c>
      <c r="F23" s="14">
        <v>1800</v>
      </c>
    </row>
    <row r="24" spans="1:6" ht="16.5" customHeight="1">
      <c r="A24" s="16"/>
      <c r="C24" s="12">
        <v>4270</v>
      </c>
      <c r="D24" s="24" t="s">
        <v>34</v>
      </c>
      <c r="E24" s="14">
        <v>50000</v>
      </c>
      <c r="F24" s="14"/>
    </row>
    <row r="25" spans="1:6" ht="18.75" customHeight="1">
      <c r="A25" s="16"/>
      <c r="B25" s="16"/>
      <c r="C25" s="46" t="s">
        <v>11</v>
      </c>
      <c r="D25" s="46"/>
      <c r="E25" s="21">
        <f>SUM(E23:E24)</f>
        <v>51800</v>
      </c>
      <c r="F25" s="21">
        <f>SUM(F23:F24)</f>
        <v>1800</v>
      </c>
    </row>
    <row r="26" spans="1:6" ht="15.75" customHeight="1">
      <c r="A26" s="51" t="s">
        <v>5</v>
      </c>
      <c r="B26" s="51"/>
      <c r="C26" s="51"/>
      <c r="D26" s="51"/>
      <c r="E26" s="20">
        <f>SUM(E22+E25)</f>
        <v>111800</v>
      </c>
      <c r="F26" s="20">
        <f>SUM(F22+F25)</f>
        <v>4400</v>
      </c>
    </row>
    <row r="27" spans="1:6" ht="15.75" customHeight="1">
      <c r="A27" s="16">
        <v>851</v>
      </c>
      <c r="B27" s="16">
        <v>85121</v>
      </c>
      <c r="C27" s="12">
        <v>4270</v>
      </c>
      <c r="D27" s="24" t="s">
        <v>35</v>
      </c>
      <c r="E27" s="14"/>
      <c r="F27" s="15">
        <v>10000</v>
      </c>
    </row>
    <row r="28" spans="1:6" ht="14.25" customHeight="1">
      <c r="A28" s="17"/>
      <c r="B28" s="17"/>
      <c r="C28" s="46" t="s">
        <v>19</v>
      </c>
      <c r="D28" s="46"/>
      <c r="E28" s="21">
        <f>SUM(E27)</f>
        <v>0</v>
      </c>
      <c r="F28" s="21">
        <f>SUM(F27)</f>
        <v>10000</v>
      </c>
    </row>
    <row r="29" spans="1:6" ht="15.75" customHeight="1">
      <c r="A29" s="17"/>
      <c r="B29" s="12">
        <v>85195</v>
      </c>
      <c r="C29" s="33">
        <v>4300</v>
      </c>
      <c r="D29" s="28" t="s">
        <v>36</v>
      </c>
      <c r="E29" s="22"/>
      <c r="F29" s="34">
        <v>20000</v>
      </c>
    </row>
    <row r="30" spans="1:6" ht="14.25" customHeight="1">
      <c r="A30" s="17"/>
      <c r="B30" s="17"/>
      <c r="C30" s="46" t="s">
        <v>25</v>
      </c>
      <c r="D30" s="46"/>
      <c r="E30" s="21">
        <f>SUM(E29)</f>
        <v>0</v>
      </c>
      <c r="F30" s="21">
        <f>SUM(F29)</f>
        <v>20000</v>
      </c>
    </row>
    <row r="31" spans="1:6" ht="16.5" customHeight="1">
      <c r="A31" s="51" t="s">
        <v>15</v>
      </c>
      <c r="B31" s="51"/>
      <c r="C31" s="51"/>
      <c r="D31" s="51"/>
      <c r="E31" s="20">
        <f>SUM(E28+E30)</f>
        <v>0</v>
      </c>
      <c r="F31" s="20">
        <f>SUM(F28+F30)</f>
        <v>30000</v>
      </c>
    </row>
    <row r="32" spans="1:6" ht="16.5" customHeight="1">
      <c r="A32" s="16">
        <v>852</v>
      </c>
      <c r="B32" s="12">
        <v>85212</v>
      </c>
      <c r="C32" s="12">
        <v>3110</v>
      </c>
      <c r="D32" s="16" t="s">
        <v>16</v>
      </c>
      <c r="E32" s="14">
        <v>178965</v>
      </c>
      <c r="F32" s="14"/>
    </row>
    <row r="33" spans="1:6" ht="16.5" customHeight="1">
      <c r="A33" s="19"/>
      <c r="B33" s="12"/>
      <c r="C33" s="12">
        <v>4010</v>
      </c>
      <c r="D33" s="18" t="s">
        <v>20</v>
      </c>
      <c r="E33" s="14">
        <v>3353</v>
      </c>
      <c r="F33" s="14"/>
    </row>
    <row r="34" spans="1:6" ht="16.5" customHeight="1">
      <c r="A34" s="19"/>
      <c r="B34" s="12"/>
      <c r="C34" s="12">
        <v>4110</v>
      </c>
      <c r="D34" s="13" t="s">
        <v>3</v>
      </c>
      <c r="E34" s="14">
        <v>606</v>
      </c>
      <c r="F34" s="14"/>
    </row>
    <row r="35" spans="1:6" ht="16.5" customHeight="1">
      <c r="A35" s="19"/>
      <c r="B35" s="12"/>
      <c r="C35" s="12">
        <v>4120</v>
      </c>
      <c r="D35" s="16" t="s">
        <v>4</v>
      </c>
      <c r="E35" s="14">
        <v>82</v>
      </c>
      <c r="F35" s="14"/>
    </row>
    <row r="36" spans="1:6" ht="16.5" customHeight="1">
      <c r="A36" s="19"/>
      <c r="B36" s="12"/>
      <c r="C36" s="12">
        <v>4300</v>
      </c>
      <c r="D36" s="18" t="s">
        <v>21</v>
      </c>
      <c r="E36" s="14">
        <v>1494</v>
      </c>
      <c r="F36" s="14"/>
    </row>
    <row r="37" spans="1:6" ht="43.5" customHeight="1">
      <c r="A37" s="19"/>
      <c r="B37" s="19"/>
      <c r="C37" s="46" t="s">
        <v>22</v>
      </c>
      <c r="D37" s="46"/>
      <c r="E37" s="20">
        <f>SUM(E32:E36)</f>
        <v>184500</v>
      </c>
      <c r="F37" s="20">
        <f>SUM(F32:F36)</f>
        <v>0</v>
      </c>
    </row>
    <row r="38" spans="2:6" ht="14.25" customHeight="1">
      <c r="B38" s="16">
        <v>85214</v>
      </c>
      <c r="C38" s="12">
        <v>3110</v>
      </c>
      <c r="D38" s="16" t="s">
        <v>16</v>
      </c>
      <c r="E38" s="14">
        <v>3540</v>
      </c>
      <c r="F38" s="15"/>
    </row>
    <row r="39" spans="1:6" ht="27.75" customHeight="1">
      <c r="A39" s="17"/>
      <c r="B39" s="17"/>
      <c r="C39" s="46" t="s">
        <v>17</v>
      </c>
      <c r="D39" s="46"/>
      <c r="E39" s="21">
        <f>SUM(E38)</f>
        <v>3540</v>
      </c>
      <c r="F39" s="21">
        <f>SUM(F38)</f>
        <v>0</v>
      </c>
    </row>
    <row r="40" spans="2:6" ht="14.25" customHeight="1">
      <c r="B40" s="16">
        <v>85295</v>
      </c>
      <c r="C40" s="12">
        <v>3110</v>
      </c>
      <c r="D40" s="16" t="s">
        <v>16</v>
      </c>
      <c r="E40" s="14"/>
      <c r="F40" s="15">
        <v>2000</v>
      </c>
    </row>
    <row r="41" spans="1:6" ht="13.5" customHeight="1">
      <c r="A41" s="17"/>
      <c r="B41" s="17"/>
      <c r="C41" s="46" t="s">
        <v>38</v>
      </c>
      <c r="D41" s="46"/>
      <c r="E41" s="21">
        <f>SUM(E40)</f>
        <v>0</v>
      </c>
      <c r="F41" s="21">
        <f>SUM(F40)</f>
        <v>2000</v>
      </c>
    </row>
    <row r="42" spans="1:6" ht="15" customHeight="1">
      <c r="A42" s="51" t="s">
        <v>14</v>
      </c>
      <c r="B42" s="51"/>
      <c r="C42" s="51"/>
      <c r="D42" s="51"/>
      <c r="E42" s="20">
        <f>SUM(E39+E37+E41)</f>
        <v>188040</v>
      </c>
      <c r="F42" s="20">
        <f>SUM(F39+F37+F41)</f>
        <v>2000</v>
      </c>
    </row>
    <row r="43" spans="1:6" ht="15" customHeight="1">
      <c r="A43" s="28">
        <v>854</v>
      </c>
      <c r="B43" s="29">
        <v>85415</v>
      </c>
      <c r="C43" s="33">
        <v>3260</v>
      </c>
      <c r="D43" s="29" t="s">
        <v>37</v>
      </c>
      <c r="E43" s="30">
        <v>600</v>
      </c>
      <c r="F43" s="29"/>
    </row>
    <row r="44" spans="1:6" ht="16.5" customHeight="1">
      <c r="A44" s="28"/>
      <c r="B44" s="29"/>
      <c r="C44" s="54" t="s">
        <v>23</v>
      </c>
      <c r="D44" s="55"/>
      <c r="E44" s="31">
        <f>SUM(E43)</f>
        <v>600</v>
      </c>
      <c r="F44" s="31">
        <f>SUM(F43)</f>
        <v>0</v>
      </c>
    </row>
    <row r="45" spans="1:6" ht="19.5" customHeight="1">
      <c r="A45" s="56" t="s">
        <v>24</v>
      </c>
      <c r="B45" s="57"/>
      <c r="C45" s="57"/>
      <c r="D45" s="58"/>
      <c r="E45" s="32">
        <f>SUM(E44)</f>
        <v>600</v>
      </c>
      <c r="F45" s="32">
        <f>SUM(F44)</f>
        <v>0</v>
      </c>
    </row>
    <row r="46" spans="1:6" ht="16.5" customHeight="1">
      <c r="A46" s="12">
        <v>900</v>
      </c>
      <c r="B46" s="12">
        <v>90004</v>
      </c>
      <c r="C46" s="12">
        <v>4210</v>
      </c>
      <c r="D46" s="13" t="s">
        <v>44</v>
      </c>
      <c r="E46" s="14"/>
      <c r="F46" s="14">
        <v>2000</v>
      </c>
    </row>
    <row r="47" spans="1:6" ht="18.75" customHeight="1">
      <c r="A47" s="12"/>
      <c r="B47" s="12"/>
      <c r="C47" s="59" t="s">
        <v>46</v>
      </c>
      <c r="D47" s="60"/>
      <c r="E47" s="20">
        <f>SUM(E46)</f>
        <v>0</v>
      </c>
      <c r="F47" s="20">
        <f>SUM(F46)</f>
        <v>2000</v>
      </c>
    </row>
    <row r="48" spans="1:6" ht="19.5" customHeight="1">
      <c r="A48" s="56" t="s">
        <v>45</v>
      </c>
      <c r="B48" s="61"/>
      <c r="C48" s="61"/>
      <c r="D48" s="62"/>
      <c r="E48" s="20">
        <f>SUM(E47)</f>
        <v>0</v>
      </c>
      <c r="F48" s="20">
        <f>SUM(F47)</f>
        <v>2000</v>
      </c>
    </row>
    <row r="49" spans="1:6" ht="18" customHeight="1">
      <c r="A49" s="18">
        <v>921</v>
      </c>
      <c r="B49" s="16">
        <v>92109</v>
      </c>
      <c r="C49" s="12">
        <v>4170</v>
      </c>
      <c r="D49" s="41" t="s">
        <v>52</v>
      </c>
      <c r="E49" s="20"/>
      <c r="F49" s="14">
        <v>10000</v>
      </c>
    </row>
    <row r="50" spans="1:6" ht="17.25" customHeight="1">
      <c r="A50" s="45"/>
      <c r="B50" s="45"/>
      <c r="C50" s="12">
        <v>4300</v>
      </c>
      <c r="D50" s="18" t="s">
        <v>21</v>
      </c>
      <c r="E50" s="32"/>
      <c r="F50" s="42">
        <v>4944</v>
      </c>
    </row>
    <row r="51" spans="1:6" ht="18" customHeight="1">
      <c r="A51" s="19"/>
      <c r="B51" s="40"/>
      <c r="C51" s="63" t="s">
        <v>47</v>
      </c>
      <c r="D51" s="64"/>
      <c r="E51" s="32">
        <f>SUM(E49:E50)</f>
        <v>0</v>
      </c>
      <c r="F51" s="32">
        <f>SUM(F49:F50)</f>
        <v>14944</v>
      </c>
    </row>
    <row r="52" spans="1:6" ht="16.5" customHeight="1">
      <c r="A52" s="56" t="s">
        <v>48</v>
      </c>
      <c r="B52" s="65"/>
      <c r="C52" s="65"/>
      <c r="D52" s="66"/>
      <c r="E52" s="32">
        <f>SUM(E51)</f>
        <v>0</v>
      </c>
      <c r="F52" s="32">
        <f>SUM(F51)</f>
        <v>14944</v>
      </c>
    </row>
    <row r="53" spans="1:6" ht="16.5" customHeight="1">
      <c r="A53" s="18">
        <v>926</v>
      </c>
      <c r="B53" s="16">
        <v>92605</v>
      </c>
      <c r="C53" s="12">
        <v>4170</v>
      </c>
      <c r="D53" s="41" t="s">
        <v>52</v>
      </c>
      <c r="E53" s="42">
        <v>10000</v>
      </c>
      <c r="F53" s="32"/>
    </row>
    <row r="54" spans="1:6" ht="25.5" customHeight="1">
      <c r="A54" s="19"/>
      <c r="B54" s="44"/>
      <c r="C54" s="67" t="s">
        <v>50</v>
      </c>
      <c r="D54" s="68"/>
      <c r="E54" s="43">
        <f>SUM(E53)</f>
        <v>10000</v>
      </c>
      <c r="F54" s="32">
        <f>SUM(F53)</f>
        <v>0</v>
      </c>
    </row>
    <row r="55" spans="1:6" ht="16.5" customHeight="1">
      <c r="A55" s="56" t="s">
        <v>51</v>
      </c>
      <c r="B55" s="65"/>
      <c r="C55" s="65"/>
      <c r="D55" s="66"/>
      <c r="E55" s="32">
        <f>SUM(E54)</f>
        <v>10000</v>
      </c>
      <c r="F55" s="32">
        <f>SUM(F54)</f>
        <v>0</v>
      </c>
    </row>
    <row r="56" spans="1:6" ht="15.75" customHeight="1">
      <c r="A56" s="52" t="s">
        <v>6</v>
      </c>
      <c r="B56" s="53"/>
      <c r="C56" s="53"/>
      <c r="D56" s="53"/>
      <c r="E56" s="23">
        <f>SUM(E26+E31+E42+E45+E12+E15+E18+E48+E52+E55)</f>
        <v>319384</v>
      </c>
      <c r="F56" s="23">
        <f>SUM(F26+F31+F42+F45+F12+F15+F18+F48+F52)</f>
        <v>133344</v>
      </c>
    </row>
    <row r="58" spans="1:4" ht="12.75" customHeight="1">
      <c r="A58" s="26"/>
      <c r="B58" s="26" t="s">
        <v>49</v>
      </c>
      <c r="C58" s="25"/>
      <c r="D58" s="25"/>
    </row>
    <row r="59" spans="5:6" ht="12.75" customHeight="1">
      <c r="E59" s="25"/>
      <c r="F59" s="25"/>
    </row>
    <row r="61" ht="12.75" customHeight="1">
      <c r="G61" s="4" t="s">
        <v>18</v>
      </c>
    </row>
  </sheetData>
  <mergeCells count="29">
    <mergeCell ref="C14:D14"/>
    <mergeCell ref="A15:D15"/>
    <mergeCell ref="C17:D17"/>
    <mergeCell ref="A18:D18"/>
    <mergeCell ref="C28:D28"/>
    <mergeCell ref="C25:D25"/>
    <mergeCell ref="A31:D31"/>
    <mergeCell ref="C22:D22"/>
    <mergeCell ref="C30:D30"/>
    <mergeCell ref="A56:D56"/>
    <mergeCell ref="A42:D42"/>
    <mergeCell ref="C44:D44"/>
    <mergeCell ref="A45:D45"/>
    <mergeCell ref="C47:D47"/>
    <mergeCell ref="A48:D48"/>
    <mergeCell ref="C51:D51"/>
    <mergeCell ref="A52:D52"/>
    <mergeCell ref="A55:D55"/>
    <mergeCell ref="C54:D54"/>
    <mergeCell ref="C41:D41"/>
    <mergeCell ref="E3:F3"/>
    <mergeCell ref="E4:F4"/>
    <mergeCell ref="E5:F5"/>
    <mergeCell ref="A6:F6"/>
    <mergeCell ref="C39:D39"/>
    <mergeCell ref="C37:D37"/>
    <mergeCell ref="C11:D11"/>
    <mergeCell ref="A12:D12"/>
    <mergeCell ref="A26:D2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2006-10-30T13:26:13Z</cp:lastPrinted>
  <dcterms:created xsi:type="dcterms:W3CDTF">2000-09-08T10:36:35Z</dcterms:created>
  <dcterms:modified xsi:type="dcterms:W3CDTF">2006-11-02T13:36:45Z</dcterms:modified>
  <cp:category/>
  <cp:version/>
  <cp:contentType/>
  <cp:contentStatus/>
</cp:coreProperties>
</file>