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6555" firstSheet="1" activeTab="1"/>
  </bookViews>
  <sheets>
    <sheet name="Arkusz1" sheetId="1" r:id="rId1"/>
    <sheet name="5.02.04" sheetId="2" r:id="rId2"/>
    <sheet name="Arkusz3" sheetId="3" r:id="rId3"/>
  </sheets>
  <definedNames>
    <definedName name="_xlnm.Print_Area" localSheetId="0">'Arkusz1'!$A$2:$K$206</definedName>
    <definedName name="_xlnm.Print_Area" localSheetId="2">'Arkusz3'!$A$1:$L$33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<sst xmlns="http://schemas.openxmlformats.org/spreadsheetml/2006/main" count="261" uniqueCount="170">
  <si>
    <t>Lp</t>
  </si>
  <si>
    <t>Nazwa ulicy i informacja o miejscu realizacji</t>
  </si>
  <si>
    <t>mb</t>
  </si>
  <si>
    <t>tys zł</t>
  </si>
  <si>
    <t>Ogółem w gminie</t>
  </si>
  <si>
    <t>T. Wendy</t>
  </si>
  <si>
    <t xml:space="preserve">W pierwszej kolejności należy realizować budowę kanalizacji sanitarnej w głównych ciągach ulicznych, w daleszej kolejonści w przypadku posiadania </t>
  </si>
  <si>
    <t xml:space="preserve">śrdków należy wykonywać pozostałe ciągi uliczne uzależniając kolejność realizacji od wielkości procentowego udziału mieszkańców danej ulicy.    </t>
  </si>
  <si>
    <t>Dopuszcza sie stosowanie zmian w ramach istniejącego harmonogramu w sytuacji uzyskania dodatkowych źródeł finansowania, oraz niemożności jej</t>
  </si>
  <si>
    <t xml:space="preserve"> realizacji z przyczyn technicznych.Nie przewiduje sie budowy kanalizacji sanitarnej w ulicach gdzie stan prawny ulicy nie jest uregulowany. Kwoty przyjęte </t>
  </si>
  <si>
    <t xml:space="preserve">w harmonogramie są kwotami wskaźnikowymi, uwzględniającymi koszt dokumentacji , koszty zajęcia pasa drogowego oraz koszty obsługi geodezyjnej. Przy </t>
  </si>
  <si>
    <t>budowie kanalizacji w zachodniej części gminy należy liczyć się z koniecznością partycypowania w kosztach budowy kanału sanitarnego w ul. Promyka</t>
  </si>
  <si>
    <t>udział mieszkańców w budowie kolektora ulicznego.</t>
  </si>
  <si>
    <t>Harmonogram stanowić będzie podstawę do opracowywania dokumentacji projektowej z rocznym wyprzedzeniem.</t>
  </si>
  <si>
    <t xml:space="preserve"> w Pruszkowie.  Przystąpienie do budowy kanalizacji w danej ulicy uwarunkowane jest dokonaniem przez mieszkańców minimum 70 % wpłat -stanowiących </t>
  </si>
  <si>
    <t>Razem nakłady w tys zł</t>
  </si>
  <si>
    <t>ul. B. Prusa Reguły</t>
  </si>
  <si>
    <t>Program</t>
  </si>
  <si>
    <t>"Budowy dróg na terenie Gminy Michałowice</t>
  </si>
  <si>
    <t>Okres realizacji programu i łączne nakłady finansowe</t>
  </si>
  <si>
    <t>syg.</t>
  </si>
  <si>
    <t>ul. Pruszkowska od WKD do Reja</t>
  </si>
  <si>
    <t>Razem w gminie</t>
  </si>
  <si>
    <t>ul. Spacerowa  modernizacja(1080mb), modernizacja-chodnik w 3 Maja(1000mb)M-ce</t>
  </si>
  <si>
    <t>ul. Ireny Komorów + nakładka asfaltowa -współfinansowanie -starostwo pow.</t>
  </si>
  <si>
    <t>ul. Waldemara(współudział ze s-nią ,,Budowa")</t>
  </si>
  <si>
    <t>ul. Kolejowa M-ce modernizacja(1230mb)</t>
  </si>
  <si>
    <t>ul.Turystyczna, ul. Bugaj (chodnik) Komorów Wieś (550mb)</t>
  </si>
  <si>
    <r>
      <t>ul. Regulska* (chodnik) Reguły</t>
    </r>
    <r>
      <rPr>
        <sz val="12"/>
        <rFont val="Arial CE"/>
        <family val="2"/>
      </rPr>
      <t>, modernizacja ul. Wiejskiej(1240mb)</t>
    </r>
  </si>
  <si>
    <t>ul. Prusa i Nadarzyńska Komorów modernizacja(1260mb)</t>
  </si>
  <si>
    <t xml:space="preserve">ul.Wesoła M-ce(150mb) </t>
  </si>
  <si>
    <t xml:space="preserve">ul. Ogrodowa M-ce(420mb) </t>
  </si>
  <si>
    <r>
      <t>ul. Wiejska Reguły(180mb)</t>
    </r>
    <r>
      <rPr>
        <sz val="12"/>
        <rFont val="Arial CE"/>
        <family val="2"/>
      </rPr>
      <t xml:space="preserve"> </t>
    </r>
  </si>
  <si>
    <t xml:space="preserve">Ul. Warszawska  Granica(460mb) </t>
  </si>
  <si>
    <t>ul. Polna*, M-ce Opacz Kolonia dokumentacja i wykonanie(1200mb)</t>
  </si>
  <si>
    <t>ul. Targowa* Opacz Mała(1000mb)</t>
  </si>
  <si>
    <t>ul Komorowska*+ dok. proj. Ul. Brzozowa PęciceM.(650mb)</t>
  </si>
  <si>
    <t>ul. 11 Listopada M-ce (dokum. i wyk)(1300mb)</t>
  </si>
  <si>
    <t>ul. Klonowa Opacz Kolonia , Komorowska* w Komorowie(chodnik)(950mb)</t>
  </si>
  <si>
    <t>ul. Działkowa Reguły (650mb)</t>
  </si>
  <si>
    <t>ul.Kolejowa Komorów (400mb)</t>
  </si>
  <si>
    <t>ul. Parkowa* Pęcice(dokument. I wyk)(500mb)</t>
  </si>
  <si>
    <t>ul. Sokołowska* Sokołów (sygnalizacja świetlna i chodnik)(280mb)</t>
  </si>
  <si>
    <t>ul. Główna* Nowa Wieś (1500mb)</t>
  </si>
  <si>
    <t>ul. Pęcicka Pęcice od Wąskiej do Powst. W-wy(300mb)</t>
  </si>
  <si>
    <t>ul.  Klonowa (chodnik140mb i nawierzchnia-420)Opacz (dokum.i wyk)</t>
  </si>
  <si>
    <t>ul. Słoneczna M-ce (dokum. i wyk)(600mb)</t>
  </si>
  <si>
    <t>ul. Norwida Komorów  (dokum. i wyk)(400mb)</t>
  </si>
  <si>
    <t>ul. Rynkowa M-ce ( dokum. i wyk)(1100mb)</t>
  </si>
  <si>
    <t>ul. Sportowa Komorów (dokum. i wyk)(300mb)</t>
  </si>
  <si>
    <t>ul. Brzozowa* Nowa Wieś(420mb)</t>
  </si>
  <si>
    <t>ul. Słowackiego Komorów (dokum. i wyk)(720mb)</t>
  </si>
  <si>
    <t>ul. Jaworowa i Bukowa M-ce wraz z chodnikiem (dokum. i wyk.)(200mb)</t>
  </si>
  <si>
    <t>ul. Królewska Reguły(300mb)</t>
  </si>
  <si>
    <t>ul Kraszewskiego Reguły (dokum. i wyk.)(420mb)</t>
  </si>
  <si>
    <t>ul. Środkowa Opacz(800mb)</t>
  </si>
  <si>
    <t>ul. Ogrodowa Reguły(420mb)</t>
  </si>
  <si>
    <t>ul. Ks. Wożniaka* Suchy Las(dokum i wyk)(720mb)</t>
  </si>
  <si>
    <t>ul. Szkolna modernizacja M-ce ( dokum. i wyk.)(720mb)</t>
  </si>
  <si>
    <t>ul. Gwiaździsta Nowa Wieś (dokum. i wyk)(650mb)</t>
  </si>
  <si>
    <t>ul. Kasztanowa  Pęcice-Komorów (800mb)</t>
  </si>
  <si>
    <t>ul. Słoneczna  Komorów Wieś(350mb)</t>
  </si>
  <si>
    <t xml:space="preserve">Skrzyżowanie 719 z Brzozową i Główną* </t>
  </si>
  <si>
    <t>Skrzyzowanie Brzozowej* z Komorowską (syg.)-współfinansowanie</t>
  </si>
  <si>
    <t>ul. M. Dąbrowskiej w Komorowie - ścieżka rowerowa(1100mb)</t>
  </si>
  <si>
    <t>ul. Konopnickiej w Komorowie(400mb)</t>
  </si>
  <si>
    <t>ul. Reja Granica(1300mb)</t>
  </si>
  <si>
    <t>ul. Wesoła, Poniatowskiego M-ce, M-ce Wieś(860mb)</t>
  </si>
  <si>
    <t>ul. Jesionowa* od WKD do Al.. Jerozolimskich M-ce.(600mb)</t>
  </si>
  <si>
    <t>ul. Ryżowa Opacz Kol.(750mb)</t>
  </si>
  <si>
    <t>ul. Bodycha Opacz Kol.(od Al..J. Do Ryżowej)(420mb)</t>
  </si>
  <si>
    <t>ul. Środkowa Opacz Kol. (od Ryżowej do Zachodniej)(420mb)</t>
  </si>
  <si>
    <t>ul. Dworcowa M-ce(180mb)</t>
  </si>
  <si>
    <t>ul. Rumuńska M-ce(540mb)</t>
  </si>
  <si>
    <t xml:space="preserve">ul. Rekreacyjna Nowa Wieś z parkingami dla sali gimnastycznej(180mb) </t>
  </si>
  <si>
    <t>ul. Bankowa Komorów(300mb)</t>
  </si>
  <si>
    <t>Ul. Centralna w Opaczy (obie strony)(1400mb)</t>
  </si>
  <si>
    <t>ul. Orzeszkowej Reguły(120mb)</t>
  </si>
  <si>
    <t>ul. Jesionowa*Opacz (od Al.. Do Bodycha)</t>
  </si>
  <si>
    <t>ul. Brzozowa w Pęcicach -ciąg pieszo-jezdny</t>
  </si>
  <si>
    <r>
      <t>Kursywą oznaczono roboty dotyczące chodników</t>
    </r>
    <r>
      <rPr>
        <b/>
        <sz val="12"/>
        <rFont val="Arial CE"/>
        <family val="2"/>
      </rPr>
      <t xml:space="preserve"> * oznaczono chodniki i drogi budowane w porozumieniu ze starostwem powiatowym          </t>
    </r>
  </si>
  <si>
    <t xml:space="preserve">Opracowanie dok. projektowej </t>
  </si>
  <si>
    <t>Rondo Sokołowska* -Parkowa -Komorowska dok.</t>
  </si>
  <si>
    <t xml:space="preserve">Skrzyzowanie* Al. Straych Lip, Sanatoryjnej, </t>
  </si>
  <si>
    <t>ul. Łąkowa(210mb) Nowa Wieś</t>
  </si>
  <si>
    <t>ul. Jesienna ( 330 mb) Nowa Wieś</t>
  </si>
  <si>
    <r>
      <t>ul. Wiejska Reguły(180mb)</t>
    </r>
    <r>
      <rPr>
        <sz val="11"/>
        <rFont val="Arial CE"/>
        <family val="2"/>
      </rPr>
      <t xml:space="preserve"> </t>
    </r>
  </si>
  <si>
    <t>ul. Działkowa (650mb) i Królewska (300mb) w Regułach</t>
  </si>
  <si>
    <t>Autopoprawki Wójta Gminy Michałowice do WPI "Budowa dróg na terenie Gminy Michałowice</t>
  </si>
  <si>
    <t>Stan przed zmianami</t>
  </si>
  <si>
    <t xml:space="preserve">ul. Wiejska Reguły(180mb) </t>
  </si>
  <si>
    <t>Razem nakłady</t>
  </si>
  <si>
    <t>Razem</t>
  </si>
  <si>
    <t>Stan po zmianach</t>
  </si>
  <si>
    <t>dok</t>
  </si>
  <si>
    <t>ul. Ogrodowa M-ce(420mb) pieszo-jezdny</t>
  </si>
  <si>
    <t>ul. Jaworowa i Bukowa M-ce wraz z chodnikiem (dokum. i wyk.)(200mb) pieszo-jezdny</t>
  </si>
  <si>
    <t>ul.  Klonowa (chodnik i nawierzchnia-240)Opacz (dokum.i wyk)</t>
  </si>
  <si>
    <t>Ul. Centralna w Opaczy (dok. obie strony, wyk. Jedna strona 750mb) pieszo-jezdny</t>
  </si>
  <si>
    <t>ul. Norwida Komorów  (dok. i wyk)(400mb) piesz-jez</t>
  </si>
  <si>
    <t>ul. Sportowa Komorów (dok. i wyk)(300mb) piesz-jez</t>
  </si>
  <si>
    <t>ul. Słowackiego Komorów (dok. i wyk)(720mb) piesz-jez</t>
  </si>
  <si>
    <t>Budowa chodnika i jezdni w ul. Rynkowej M-ce z odwodnieniem ( dokum. i wyk)</t>
  </si>
  <si>
    <t>Mod.ul. Kasztanowej  Pęcice-Komorów (1400mb)</t>
  </si>
  <si>
    <t>Bud. chodnika w ul. Targowej* Opacz Mała(1000mb)</t>
  </si>
  <si>
    <t xml:space="preserve">Bud. ul. Waldemara  z przebudową infrastruktury dok i wyk </t>
  </si>
  <si>
    <t>ul. Ks. Wożniaka Suchy Las(dokum i wyk)(800mb)</t>
  </si>
  <si>
    <t>Mod. chodnika w ul. Wiejskiej w Komorowie(500mb)</t>
  </si>
  <si>
    <t xml:space="preserve"> </t>
  </si>
  <si>
    <t xml:space="preserve">Opracowanie dokumentacji projektowej dla ulic objętych planem WPI na rok 2006-2008   . </t>
  </si>
  <si>
    <t>bud. ul.Kochanowskiego Granica</t>
  </si>
  <si>
    <t xml:space="preserve">  </t>
  </si>
  <si>
    <t>chodnik w ul.Partyzantów w Michałowicach</t>
  </si>
  <si>
    <t>Modernizacja nawierzchni Kościuszki, Michałowice</t>
  </si>
  <si>
    <t>budowa parkingów przy Szkole w Nowej Wsi  i modernizacja ul.Rekreacyjnej</t>
  </si>
  <si>
    <t>GRANICA</t>
  </si>
  <si>
    <t>KOMORÓW OSIEDLE</t>
  </si>
  <si>
    <t>KOMORÓW WIEŚ</t>
  </si>
  <si>
    <t>NOWA WIEŚ</t>
  </si>
  <si>
    <t>OPACZ MAŁA</t>
  </si>
  <si>
    <t>PĘCICE</t>
  </si>
  <si>
    <t>PĘCICE MAŁE</t>
  </si>
  <si>
    <t>REGUŁY</t>
  </si>
  <si>
    <t>SUCHY LAS</t>
  </si>
  <si>
    <t>Ul. Warszawska  Granica(460mb) str. Północna i Południowa</t>
  </si>
  <si>
    <t>Bud. chodnika w ul. Pruszkowskiej etap I od WKD do Reja, etap II od ul.Reja do Głównej (ul. Poprzeczna)</t>
  </si>
  <si>
    <t>modernizacja ul. Kurpińskiego Komorów Os.</t>
  </si>
  <si>
    <t>modernizacja ul. Sobieskiego Komorów Os.</t>
  </si>
  <si>
    <t>modernizacja ul. Tulipanów Nowa Wieś</t>
  </si>
  <si>
    <t>modernizacja Ul.Różana cd. Nowa Wieś</t>
  </si>
  <si>
    <t xml:space="preserve">modernizacja ul.Leśna Pęcice Małe </t>
  </si>
  <si>
    <t xml:space="preserve">modernizacja ul.Dzika Pęcice Małe </t>
  </si>
  <si>
    <t>modernizacja ul.Kamień Polny Pęcice Małe(dokum i wyk)</t>
  </si>
  <si>
    <t>Bud. chodnika w ul Kraszewskiego Reguły (dokum. i wyk.)(I etap-100mb), (II etap)</t>
  </si>
  <si>
    <t>modernizacja ul. Orzeszkowej Reguły(120mb)</t>
  </si>
  <si>
    <t>modernizacja ul. Ogrodowa Reguły(420mb)</t>
  </si>
  <si>
    <t xml:space="preserve">chodnik ul. Pęcicka Pęcice od Wąskiej do Powst. W-wy(300mb) </t>
  </si>
  <si>
    <t>Modernizacja ul. Akacjowa- Opacz Kolonia</t>
  </si>
  <si>
    <t>Modernizacja ul. Ewy- Opacz Kolonia</t>
  </si>
  <si>
    <t>Modernizacja  ul. Niecała- Opacz Kolonia</t>
  </si>
  <si>
    <t>Modernizacja  ul. Makowa- Opacz Kolonia</t>
  </si>
  <si>
    <t>Modernizacja ul.Studzienna Opacz Kolonia</t>
  </si>
  <si>
    <t>modernizacja ul. Szkolna M-ce ( dokum. i wyk.)(720mb - chodnik i 1140 mb nawierzch.)</t>
  </si>
  <si>
    <t>chodnik ul. Wesoła, Poniatowskiego M-ce, M-ce Wieś(860mb)</t>
  </si>
  <si>
    <t>MICHAŁOWICE OSIEDLE</t>
  </si>
  <si>
    <t xml:space="preserve">Budowa chodnika i jezdni w ul. Słoneczna M-ce  </t>
  </si>
  <si>
    <t>modernizacja ul.Agatowej</t>
  </si>
  <si>
    <t xml:space="preserve"> modernizacja ul. Ireny Komorów-współfinansowanie -Miasto Pruszków</t>
  </si>
  <si>
    <t>modernizacja ul.Mazurska, Komorów os</t>
  </si>
  <si>
    <t>modernizacja ul. Polna, Kamelskiego Nowa Wieś</t>
  </si>
  <si>
    <t>ul. Główna Nowa Wieś wraz ze ścieżka rowerową (1500mb)</t>
  </si>
  <si>
    <t>modernizacja ul. Jesienna ( 330 mb) Nowa Wieś</t>
  </si>
  <si>
    <t>I Etap Michałowice - Reguły</t>
  </si>
  <si>
    <t xml:space="preserve">Wykonanie dróg, chodników i ścieżek rowerowych na terenie gminy , </t>
  </si>
  <si>
    <t>II etap Reguły-Pęcice-Suchy Las</t>
  </si>
  <si>
    <t>modernizacja ul. Polna</t>
  </si>
  <si>
    <t>modernizacja ul.Jodłowej</t>
  </si>
  <si>
    <t>modernizacja ul.Brzozowej</t>
  </si>
  <si>
    <t>modernizacja ul.Turkusowa</t>
  </si>
  <si>
    <t>modernizacja ul. Gwiaździsta Nowa Wieś (dokum. i wyk)(650mb)</t>
  </si>
  <si>
    <t>modernizacja ul. Słowackiego, Michałowice Os</t>
  </si>
  <si>
    <t>modernizacja w ul. Widok, Michałowice Os,</t>
  </si>
  <si>
    <t>modernizacja ul.11Listopada, Michałowice Os</t>
  </si>
  <si>
    <t>Modernizacja ul.Parkowej</t>
  </si>
  <si>
    <t>Modernizacja ul.Partyzantów, Wojska Polskiego</t>
  </si>
  <si>
    <t>Modernizacja ul.Mickiewicza</t>
  </si>
  <si>
    <t>modernizacja ul.Konopnickiej</t>
  </si>
  <si>
    <t>Budowa chodnika i jezdni w ul. Krasińskiego I etap 240 mb, II etap 600 mb</t>
  </si>
  <si>
    <t>" Budowa dróg na terenie gminy Michałowice"</t>
  </si>
  <si>
    <t xml:space="preserve">              Załącznik do Uchwały Nr  XLIII/394/2006 Rady Gminy Michałowice z dnia 11 września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</si>
</sst>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10"/>
      <name val="Arial CE"/>
      <family val="2"/>
    </font>
    <font>
      <b/>
      <sz val="10"/>
      <name val="Arial CE"/>
      <family val="0"/>
    </font>
    <font>
      <b/>
      <sz val="11"/>
      <color indexed="10"/>
      <name val="Arial CE"/>
      <family val="2"/>
    </font>
    <font>
      <sz val="12"/>
      <color indexed="10"/>
      <name val="Arial CE"/>
      <family val="2"/>
    </font>
    <font>
      <b/>
      <i/>
      <sz val="11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8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 wrapText="1"/>
    </xf>
    <xf numFmtId="3" fontId="4" fillId="0" borderId="4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3" xfId="0" applyNumberFormat="1" applyFont="1" applyFill="1" applyBorder="1" applyAlignment="1">
      <alignment horizontal="left" wrapText="1"/>
    </xf>
    <xf numFmtId="3" fontId="11" fillId="0" borderId="4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left" wrapText="1"/>
    </xf>
    <xf numFmtId="3" fontId="12" fillId="3" borderId="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4" fillId="0" borderId="3" xfId="0" applyNumberFormat="1" applyFont="1" applyBorder="1" applyAlignment="1">
      <alignment horizontal="center"/>
    </xf>
    <xf numFmtId="3" fontId="16" fillId="0" borderId="11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3" fontId="15" fillId="3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3" fontId="9" fillId="0" borderId="0" xfId="20" applyNumberFormat="1" applyFont="1" applyBorder="1" applyAlignment="1">
      <alignment horizontal="left"/>
    </xf>
    <xf numFmtId="3" fontId="5" fillId="0" borderId="0" xfId="2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8" fillId="0" borderId="5" xfId="0" applyNumberFormat="1" applyFont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wrapText="1"/>
    </xf>
    <xf numFmtId="3" fontId="5" fillId="0" borderId="25" xfId="0" applyNumberFormat="1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3" fontId="3" fillId="4" borderId="5" xfId="0" applyNumberFormat="1" applyFont="1" applyFill="1" applyBorder="1" applyAlignment="1">
      <alignment vertical="top" wrapText="1"/>
    </xf>
    <xf numFmtId="3" fontId="3" fillId="4" borderId="8" xfId="0" applyNumberFormat="1" applyFont="1" applyFill="1" applyBorder="1" applyAlignment="1">
      <alignment vertical="top" wrapText="1"/>
    </xf>
    <xf numFmtId="3" fontId="3" fillId="0" borderId="3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11" fillId="0" borderId="0" xfId="20" applyNumberFormat="1" applyFont="1" applyBorder="1" applyAlignment="1">
      <alignment horizontal="left" vertical="top" wrapText="1"/>
    </xf>
    <xf numFmtId="3" fontId="3" fillId="0" borderId="0" xfId="2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27"/>
  <sheetViews>
    <sheetView view="pageBreakPreview" zoomScale="75" zoomScaleNormal="75" zoomScaleSheetLayoutView="75" workbookViewId="0" topLeftCell="A1">
      <pane ySplit="8" topLeftCell="BM23" activePane="bottomLeft" state="frozen"/>
      <selection pane="topLeft" activeCell="A1" sqref="A1"/>
      <selection pane="bottomLeft" activeCell="A28" sqref="A28:IV28"/>
    </sheetView>
  </sheetViews>
  <sheetFormatPr defaultColWidth="9.00390625" defaultRowHeight="12.75"/>
  <cols>
    <col min="1" max="1" width="6.375" style="2" customWidth="1"/>
    <col min="2" max="2" width="50.75390625" style="2" customWidth="1"/>
    <col min="3" max="3" width="9.875" style="2" customWidth="1"/>
    <col min="4" max="4" width="8.875" style="2" customWidth="1"/>
    <col min="5" max="5" width="9.625" style="2" customWidth="1"/>
    <col min="6" max="6" width="9.375" style="2" customWidth="1"/>
    <col min="7" max="7" width="8.875" style="2" customWidth="1"/>
    <col min="8" max="8" width="10.00390625" style="2" customWidth="1"/>
    <col min="9" max="9" width="9.125" style="2" customWidth="1"/>
    <col min="10" max="10" width="9.625" style="2" customWidth="1"/>
    <col min="11" max="11" width="16.75390625" style="2" customWidth="1"/>
    <col min="12" max="16384" width="9.125" style="2" customWidth="1"/>
  </cols>
  <sheetData>
    <row r="3" ht="14.25">
      <c r="H3" s="2" t="s">
        <v>17</v>
      </c>
    </row>
    <row r="4" ht="14.25">
      <c r="H4" s="2" t="s">
        <v>18</v>
      </c>
    </row>
    <row r="5" spans="1:10" ht="15.75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65" ht="30" customHeight="1">
      <c r="A7" s="153" t="s">
        <v>0</v>
      </c>
      <c r="B7" s="155" t="s">
        <v>1</v>
      </c>
      <c r="C7" s="151">
        <v>2003</v>
      </c>
      <c r="D7" s="151"/>
      <c r="E7" s="151">
        <v>2004</v>
      </c>
      <c r="F7" s="151"/>
      <c r="G7" s="151">
        <v>2005</v>
      </c>
      <c r="H7" s="151"/>
      <c r="I7" s="151">
        <v>2006</v>
      </c>
      <c r="J7" s="152"/>
      <c r="K7" s="146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30" customHeight="1">
      <c r="A8" s="154"/>
      <c r="B8" s="156"/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5" t="s">
        <v>3</v>
      </c>
      <c r="K8" s="14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24" customHeight="1">
      <c r="A9" s="4">
        <v>1</v>
      </c>
      <c r="B9" s="5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5">
        <v>10</v>
      </c>
      <c r="K9" s="4">
        <v>11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30" customHeight="1">
      <c r="A10" s="7">
        <v>1</v>
      </c>
      <c r="B10" s="8" t="s">
        <v>26</v>
      </c>
      <c r="C10" s="9">
        <v>430</v>
      </c>
      <c r="D10" s="9">
        <v>170</v>
      </c>
      <c r="E10" s="9">
        <v>800</v>
      </c>
      <c r="F10" s="9">
        <v>360</v>
      </c>
      <c r="G10" s="9"/>
      <c r="H10" s="9"/>
      <c r="I10" s="9"/>
      <c r="J10" s="10"/>
      <c r="K10" s="1">
        <f>SUM(D10+F10+H10+J10)</f>
        <v>530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30" customHeight="1">
      <c r="A11" s="7">
        <v>2</v>
      </c>
      <c r="B11" s="13" t="s">
        <v>27</v>
      </c>
      <c r="C11" s="9">
        <v>550</v>
      </c>
      <c r="D11" s="9">
        <v>60</v>
      </c>
      <c r="E11" s="9"/>
      <c r="F11" s="9"/>
      <c r="G11" s="9"/>
      <c r="H11" s="9"/>
      <c r="I11" s="9"/>
      <c r="J11" s="10"/>
      <c r="K11" s="1">
        <f aca="true" t="shared" si="0" ref="K11:K71">SUM(D11+F11+H11+J11)</f>
        <v>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30" customHeight="1">
      <c r="A12" s="7">
        <v>3</v>
      </c>
      <c r="B12" s="13" t="s">
        <v>28</v>
      </c>
      <c r="C12" s="9">
        <v>1240</v>
      </c>
      <c r="D12" s="9">
        <v>355</v>
      </c>
      <c r="E12" s="9"/>
      <c r="F12" s="9"/>
      <c r="G12" s="9"/>
      <c r="H12" s="9"/>
      <c r="I12" s="9"/>
      <c r="J12" s="10"/>
      <c r="K12" s="1">
        <f t="shared" si="0"/>
        <v>355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30" customHeight="1">
      <c r="A13" s="7">
        <v>4</v>
      </c>
      <c r="B13" s="46" t="s">
        <v>29</v>
      </c>
      <c r="C13" s="9">
        <v>630</v>
      </c>
      <c r="D13" s="9">
        <v>330</v>
      </c>
      <c r="E13" s="9">
        <v>630</v>
      </c>
      <c r="F13" s="9">
        <v>700</v>
      </c>
      <c r="G13" s="9"/>
      <c r="H13" s="9"/>
      <c r="I13" s="9"/>
      <c r="J13" s="10"/>
      <c r="K13" s="1">
        <f t="shared" si="0"/>
        <v>1030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30" customHeight="1">
      <c r="A14" s="7">
        <v>5</v>
      </c>
      <c r="B14" s="11" t="s">
        <v>30</v>
      </c>
      <c r="C14" s="9"/>
      <c r="D14" s="9"/>
      <c r="E14" s="9">
        <v>150</v>
      </c>
      <c r="F14" s="9">
        <v>25</v>
      </c>
      <c r="G14" s="9"/>
      <c r="H14" s="9"/>
      <c r="I14" s="9"/>
      <c r="J14" s="10"/>
      <c r="K14" s="1">
        <f t="shared" si="0"/>
        <v>25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35.25" customHeight="1">
      <c r="A15" s="7">
        <v>6</v>
      </c>
      <c r="B15" s="13" t="s">
        <v>31</v>
      </c>
      <c r="C15" s="9"/>
      <c r="D15" s="9"/>
      <c r="E15" s="9"/>
      <c r="F15" s="9"/>
      <c r="G15" s="9">
        <v>420</v>
      </c>
      <c r="H15" s="9">
        <v>60</v>
      </c>
      <c r="I15" s="9"/>
      <c r="J15" s="10"/>
      <c r="K15" s="1">
        <f t="shared" si="0"/>
        <v>60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30" customHeight="1">
      <c r="A16" s="7">
        <v>7</v>
      </c>
      <c r="B16" s="13" t="s">
        <v>23</v>
      </c>
      <c r="C16" s="9">
        <v>1080</v>
      </c>
      <c r="D16" s="9">
        <v>450</v>
      </c>
      <c r="E16" s="9">
        <v>1000</v>
      </c>
      <c r="F16" s="9">
        <v>750</v>
      </c>
      <c r="G16" s="9"/>
      <c r="H16" s="9"/>
      <c r="I16" s="9"/>
      <c r="J16" s="10"/>
      <c r="K16" s="1">
        <f t="shared" si="0"/>
        <v>1200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30" customHeight="1">
      <c r="A17" s="7">
        <v>8</v>
      </c>
      <c r="B17" s="11" t="s">
        <v>32</v>
      </c>
      <c r="C17" s="9"/>
      <c r="D17" s="9"/>
      <c r="E17" s="9">
        <v>180</v>
      </c>
      <c r="F17" s="45">
        <v>30</v>
      </c>
      <c r="G17" s="45"/>
      <c r="H17" s="45"/>
      <c r="I17" s="9"/>
      <c r="J17" s="10"/>
      <c r="K17" s="1">
        <f t="shared" si="0"/>
        <v>30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30" customHeight="1">
      <c r="A18" s="7">
        <v>9</v>
      </c>
      <c r="B18" s="12" t="s">
        <v>33</v>
      </c>
      <c r="C18" s="9"/>
      <c r="D18" s="9"/>
      <c r="E18" s="9"/>
      <c r="F18" s="9"/>
      <c r="G18" s="9"/>
      <c r="H18" s="9"/>
      <c r="I18" s="9">
        <v>460</v>
      </c>
      <c r="J18" s="10">
        <v>60</v>
      </c>
      <c r="K18" s="1">
        <f t="shared" si="0"/>
        <v>60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35.25" customHeight="1">
      <c r="A19" s="7">
        <v>10</v>
      </c>
      <c r="B19" s="13" t="s">
        <v>34</v>
      </c>
      <c r="C19" s="9"/>
      <c r="D19" s="9">
        <v>90</v>
      </c>
      <c r="E19" s="9">
        <v>1200</v>
      </c>
      <c r="F19" s="9">
        <v>240</v>
      </c>
      <c r="G19" s="9"/>
      <c r="H19" s="9"/>
      <c r="I19" s="9"/>
      <c r="J19" s="10"/>
      <c r="K19" s="1">
        <f t="shared" si="0"/>
        <v>330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35.25" customHeight="1">
      <c r="A20" s="7">
        <v>11</v>
      </c>
      <c r="B20" s="13" t="s">
        <v>35</v>
      </c>
      <c r="C20" s="9"/>
      <c r="D20" s="9"/>
      <c r="E20" s="9"/>
      <c r="F20" s="9"/>
      <c r="G20" s="9">
        <v>1000</v>
      </c>
      <c r="H20" s="9">
        <v>200</v>
      </c>
      <c r="I20" s="9"/>
      <c r="J20" s="10"/>
      <c r="K20" s="1">
        <f t="shared" si="0"/>
        <v>200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36.75" customHeight="1">
      <c r="A21" s="7">
        <v>11</v>
      </c>
      <c r="B21" s="13" t="s">
        <v>36</v>
      </c>
      <c r="C21" s="9">
        <v>650</v>
      </c>
      <c r="D21" s="9">
        <v>70</v>
      </c>
      <c r="E21" s="9">
        <v>650</v>
      </c>
      <c r="F21" s="9">
        <v>165</v>
      </c>
      <c r="G21" s="9"/>
      <c r="H21" s="9"/>
      <c r="I21" s="9"/>
      <c r="J21" s="10"/>
      <c r="K21" s="1">
        <f t="shared" si="0"/>
        <v>235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30" customHeight="1">
      <c r="A22" s="7">
        <v>12</v>
      </c>
      <c r="B22" s="11" t="s">
        <v>37</v>
      </c>
      <c r="C22" s="9"/>
      <c r="D22" s="9">
        <v>25</v>
      </c>
      <c r="E22" s="9"/>
      <c r="F22" s="9">
        <f>-G2</f>
        <v>0</v>
      </c>
      <c r="G22" s="9">
        <v>1300</v>
      </c>
      <c r="H22" s="9">
        <v>250</v>
      </c>
      <c r="I22" s="9"/>
      <c r="J22" s="10"/>
      <c r="K22" s="1">
        <f t="shared" si="0"/>
        <v>275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30" customHeight="1">
      <c r="A23" s="7">
        <v>13</v>
      </c>
      <c r="B23" s="13" t="s">
        <v>38</v>
      </c>
      <c r="C23" s="9">
        <v>950</v>
      </c>
      <c r="D23" s="9">
        <v>165</v>
      </c>
      <c r="E23" s="9"/>
      <c r="F23" s="9"/>
      <c r="G23" s="9"/>
      <c r="H23" s="9"/>
      <c r="I23" s="9"/>
      <c r="J23" s="10"/>
      <c r="K23" s="1">
        <f t="shared" si="0"/>
        <v>165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30" customHeight="1">
      <c r="A24" s="7">
        <v>14</v>
      </c>
      <c r="B24" s="11" t="s">
        <v>39</v>
      </c>
      <c r="C24" s="9">
        <v>650</v>
      </c>
      <c r="D24" s="9">
        <v>40</v>
      </c>
      <c r="E24" s="9">
        <v>650</v>
      </c>
      <c r="F24" s="9">
        <v>90</v>
      </c>
      <c r="G24" s="9"/>
      <c r="H24" s="9"/>
      <c r="I24" s="9"/>
      <c r="J24" s="10"/>
      <c r="K24" s="1">
        <f t="shared" si="0"/>
        <v>130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30" customHeight="1">
      <c r="A25" s="7">
        <v>15</v>
      </c>
      <c r="B25" s="11" t="s">
        <v>40</v>
      </c>
      <c r="C25" s="9">
        <v>400</v>
      </c>
      <c r="D25" s="9">
        <v>90</v>
      </c>
      <c r="E25" s="9"/>
      <c r="F25" s="9"/>
      <c r="G25" s="9"/>
      <c r="H25" s="9"/>
      <c r="I25" s="9"/>
      <c r="J25" s="10"/>
      <c r="K25" s="1">
        <f t="shared" si="0"/>
        <v>90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30" customHeight="1">
      <c r="A26" s="7">
        <v>16</v>
      </c>
      <c r="B26" s="11" t="s">
        <v>41</v>
      </c>
      <c r="C26" s="9">
        <v>250</v>
      </c>
      <c r="D26" s="9">
        <v>40</v>
      </c>
      <c r="E26" s="9">
        <v>500</v>
      </c>
      <c r="F26" s="9">
        <v>100</v>
      </c>
      <c r="G26" s="9"/>
      <c r="H26" s="9"/>
      <c r="I26" s="9"/>
      <c r="J26" s="10"/>
      <c r="K26" s="1">
        <f t="shared" si="0"/>
        <v>140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36" customHeight="1">
      <c r="A27" s="7">
        <v>17</v>
      </c>
      <c r="B27" s="13" t="s">
        <v>42</v>
      </c>
      <c r="C27" s="9" t="s">
        <v>20</v>
      </c>
      <c r="D27" s="9">
        <v>60</v>
      </c>
      <c r="E27" s="9">
        <v>280</v>
      </c>
      <c r="F27" s="9">
        <v>45</v>
      </c>
      <c r="G27" s="9"/>
      <c r="H27" s="9"/>
      <c r="I27" s="9"/>
      <c r="J27" s="10"/>
      <c r="K27" s="1">
        <f t="shared" si="0"/>
        <v>105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30" customHeight="1">
      <c r="A28" s="7">
        <v>18</v>
      </c>
      <c r="B28" s="11" t="s">
        <v>43</v>
      </c>
      <c r="C28" s="9"/>
      <c r="D28" s="9"/>
      <c r="E28" s="9"/>
      <c r="F28" s="9">
        <v>20</v>
      </c>
      <c r="G28" s="9">
        <v>1500</v>
      </c>
      <c r="H28" s="9">
        <v>300</v>
      </c>
      <c r="I28" s="9"/>
      <c r="J28" s="10"/>
      <c r="K28" s="1">
        <f t="shared" si="0"/>
        <v>320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30" customHeight="1">
      <c r="A29" s="7">
        <v>19</v>
      </c>
      <c r="B29" s="13" t="s">
        <v>44</v>
      </c>
      <c r="C29" s="9"/>
      <c r="D29" s="9"/>
      <c r="E29" s="9"/>
      <c r="F29" s="9"/>
      <c r="G29" s="9">
        <v>300</v>
      </c>
      <c r="H29" s="9">
        <v>60</v>
      </c>
      <c r="I29" s="9"/>
      <c r="J29" s="10"/>
      <c r="K29" s="1">
        <f t="shared" si="0"/>
        <v>60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35.25" customHeight="1">
      <c r="A30" s="7">
        <v>20</v>
      </c>
      <c r="B30" s="14" t="s">
        <v>45</v>
      </c>
      <c r="C30" s="15"/>
      <c r="D30" s="15"/>
      <c r="E30" s="15"/>
      <c r="F30" s="15">
        <v>20</v>
      </c>
      <c r="G30" s="15">
        <v>420</v>
      </c>
      <c r="H30" s="15">
        <v>140</v>
      </c>
      <c r="I30" s="15"/>
      <c r="J30" s="16"/>
      <c r="K30" s="1">
        <f t="shared" si="0"/>
        <v>160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30" customHeight="1">
      <c r="A31" s="7">
        <v>21</v>
      </c>
      <c r="B31" s="20" t="s">
        <v>84</v>
      </c>
      <c r="C31" s="15"/>
      <c r="D31" s="15"/>
      <c r="E31" s="15"/>
      <c r="F31" s="15">
        <v>10</v>
      </c>
      <c r="G31" s="15">
        <v>210</v>
      </c>
      <c r="H31" s="15">
        <v>50</v>
      </c>
      <c r="I31" s="15"/>
      <c r="J31" s="16"/>
      <c r="K31" s="1">
        <f t="shared" si="0"/>
        <v>60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30" customHeight="1">
      <c r="A32" s="7">
        <v>22</v>
      </c>
      <c r="B32" s="20" t="s">
        <v>85</v>
      </c>
      <c r="C32" s="15"/>
      <c r="D32" s="15"/>
      <c r="E32" s="15"/>
      <c r="F32" s="15">
        <v>10</v>
      </c>
      <c r="G32" s="15"/>
      <c r="H32" s="15"/>
      <c r="I32" s="15">
        <v>330</v>
      </c>
      <c r="J32" s="16">
        <v>140</v>
      </c>
      <c r="K32" s="1">
        <f t="shared" si="0"/>
        <v>150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30" customHeight="1">
      <c r="A33" s="7">
        <v>23</v>
      </c>
      <c r="B33" s="17" t="s">
        <v>46</v>
      </c>
      <c r="C33" s="15"/>
      <c r="D33" s="15"/>
      <c r="E33" s="15"/>
      <c r="F33" s="15">
        <v>20</v>
      </c>
      <c r="G33" s="15">
        <v>600</v>
      </c>
      <c r="H33" s="15">
        <v>280</v>
      </c>
      <c r="I33" s="15"/>
      <c r="J33" s="16"/>
      <c r="K33" s="1">
        <f t="shared" si="0"/>
        <v>300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0" customHeight="1">
      <c r="A34" s="7">
        <v>24</v>
      </c>
      <c r="B34" s="18" t="s">
        <v>16</v>
      </c>
      <c r="C34" s="15"/>
      <c r="D34" s="15"/>
      <c r="E34" s="15"/>
      <c r="F34" s="15"/>
      <c r="G34" s="15">
        <v>325</v>
      </c>
      <c r="H34" s="15">
        <v>65</v>
      </c>
      <c r="I34" s="15"/>
      <c r="J34" s="16"/>
      <c r="K34" s="1">
        <f t="shared" si="0"/>
        <v>65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30" customHeight="1">
      <c r="A35" s="7">
        <v>25</v>
      </c>
      <c r="B35" s="17" t="s">
        <v>47</v>
      </c>
      <c r="C35" s="15"/>
      <c r="D35" s="15"/>
      <c r="E35" s="15"/>
      <c r="F35" s="15"/>
      <c r="G35" s="15">
        <v>400</v>
      </c>
      <c r="H35" s="15">
        <v>200</v>
      </c>
      <c r="I35" s="15"/>
      <c r="J35" s="16"/>
      <c r="K35" s="1">
        <f t="shared" si="0"/>
        <v>200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30" customHeight="1">
      <c r="A36" s="7">
        <v>26</v>
      </c>
      <c r="B36" s="17" t="s">
        <v>48</v>
      </c>
      <c r="C36" s="15"/>
      <c r="D36" s="15"/>
      <c r="E36" s="15"/>
      <c r="F36" s="15">
        <v>30</v>
      </c>
      <c r="G36" s="15">
        <v>550</v>
      </c>
      <c r="H36" s="15">
        <v>130</v>
      </c>
      <c r="I36" s="15">
        <v>550</v>
      </c>
      <c r="J36" s="16">
        <v>130</v>
      </c>
      <c r="K36" s="1">
        <f t="shared" si="0"/>
        <v>290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30" customHeight="1">
      <c r="A37" s="7">
        <v>27</v>
      </c>
      <c r="B37" s="17" t="s">
        <v>49</v>
      </c>
      <c r="C37" s="15"/>
      <c r="D37" s="15"/>
      <c r="E37" s="15"/>
      <c r="F37" s="15">
        <v>20</v>
      </c>
      <c r="G37" s="15">
        <v>300</v>
      </c>
      <c r="H37" s="15">
        <v>150</v>
      </c>
      <c r="I37" s="15"/>
      <c r="J37" s="16"/>
      <c r="K37" s="1">
        <f t="shared" si="0"/>
        <v>170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30" customHeight="1">
      <c r="A38" s="7">
        <v>28</v>
      </c>
      <c r="B38" s="18" t="s">
        <v>50</v>
      </c>
      <c r="C38" s="15"/>
      <c r="D38" s="15"/>
      <c r="E38" s="15"/>
      <c r="F38" s="15"/>
      <c r="G38" s="15"/>
      <c r="H38" s="15">
        <v>30</v>
      </c>
      <c r="I38" s="15">
        <v>420</v>
      </c>
      <c r="J38" s="16">
        <v>90</v>
      </c>
      <c r="K38" s="1">
        <f t="shared" si="0"/>
        <v>120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30" customHeight="1">
      <c r="A39" s="7">
        <v>29</v>
      </c>
      <c r="B39" s="17" t="s">
        <v>51</v>
      </c>
      <c r="C39" s="15"/>
      <c r="D39" s="15"/>
      <c r="E39" s="15"/>
      <c r="F39" s="15">
        <v>35</v>
      </c>
      <c r="G39" s="15">
        <v>360</v>
      </c>
      <c r="H39" s="15">
        <v>180</v>
      </c>
      <c r="I39" s="15">
        <v>360</v>
      </c>
      <c r="J39" s="16">
        <v>180</v>
      </c>
      <c r="K39" s="1">
        <f t="shared" si="0"/>
        <v>395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30" customHeight="1">
      <c r="A40" s="7">
        <v>30</v>
      </c>
      <c r="B40" s="46" t="s">
        <v>52</v>
      </c>
      <c r="C40" s="9"/>
      <c r="D40" s="9"/>
      <c r="E40" s="9"/>
      <c r="F40" s="9">
        <v>15</v>
      </c>
      <c r="G40" s="9">
        <v>200</v>
      </c>
      <c r="H40" s="9">
        <v>100</v>
      </c>
      <c r="I40" s="9"/>
      <c r="J40" s="10"/>
      <c r="K40" s="1">
        <f t="shared" si="0"/>
        <v>115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30" customHeight="1">
      <c r="A41" s="7">
        <v>31</v>
      </c>
      <c r="B41" s="18" t="s">
        <v>53</v>
      </c>
      <c r="C41" s="15"/>
      <c r="D41" s="15"/>
      <c r="E41" s="15"/>
      <c r="F41" s="15"/>
      <c r="G41" s="15"/>
      <c r="H41" s="15"/>
      <c r="I41" s="15">
        <v>300</v>
      </c>
      <c r="J41" s="16">
        <v>60</v>
      </c>
      <c r="K41" s="1">
        <f t="shared" si="0"/>
        <v>60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30" customHeight="1">
      <c r="A42" s="7">
        <v>32</v>
      </c>
      <c r="B42" s="11" t="s">
        <v>54</v>
      </c>
      <c r="C42" s="9"/>
      <c r="D42" s="9"/>
      <c r="E42" s="9"/>
      <c r="F42" s="9">
        <v>20</v>
      </c>
      <c r="G42" s="9">
        <v>420</v>
      </c>
      <c r="H42" s="9">
        <v>85</v>
      </c>
      <c r="I42" s="9"/>
      <c r="J42" s="10"/>
      <c r="K42" s="1">
        <f t="shared" si="0"/>
        <v>105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30" customHeight="1">
      <c r="A43" s="7">
        <v>33</v>
      </c>
      <c r="B43" s="17" t="s">
        <v>55</v>
      </c>
      <c r="C43" s="15"/>
      <c r="D43" s="15"/>
      <c r="E43" s="15"/>
      <c r="F43" s="15"/>
      <c r="G43" s="15">
        <v>800</v>
      </c>
      <c r="H43" s="15">
        <v>350</v>
      </c>
      <c r="I43" s="15"/>
      <c r="J43" s="16"/>
      <c r="K43" s="1">
        <f t="shared" si="0"/>
        <v>350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30" customHeight="1">
      <c r="A44" s="7">
        <v>34</v>
      </c>
      <c r="B44" s="14" t="s">
        <v>24</v>
      </c>
      <c r="C44" s="15"/>
      <c r="D44" s="15"/>
      <c r="E44" s="15"/>
      <c r="F44" s="15"/>
      <c r="G44" s="15"/>
      <c r="H44" s="15"/>
      <c r="I44" s="15">
        <v>500</v>
      </c>
      <c r="J44" s="16">
        <v>360</v>
      </c>
      <c r="K44" s="1">
        <f t="shared" si="0"/>
        <v>360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30" customHeight="1">
      <c r="A45" s="7">
        <v>35</v>
      </c>
      <c r="B45" s="17" t="s">
        <v>56</v>
      </c>
      <c r="C45" s="15"/>
      <c r="D45" s="15"/>
      <c r="E45" s="15"/>
      <c r="F45" s="15"/>
      <c r="G45" s="15"/>
      <c r="H45" s="15"/>
      <c r="I45" s="15">
        <v>420</v>
      </c>
      <c r="J45" s="16">
        <v>110</v>
      </c>
      <c r="K45" s="1">
        <f t="shared" si="0"/>
        <v>110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30" customHeight="1">
      <c r="A46" s="7">
        <v>36</v>
      </c>
      <c r="B46" s="14" t="s">
        <v>57</v>
      </c>
      <c r="C46" s="15"/>
      <c r="D46" s="15"/>
      <c r="E46" s="15"/>
      <c r="F46" s="15">
        <v>30</v>
      </c>
      <c r="G46" s="15"/>
      <c r="H46" s="15"/>
      <c r="I46" s="15">
        <v>720</v>
      </c>
      <c r="J46" s="16">
        <v>320</v>
      </c>
      <c r="K46" s="1">
        <f t="shared" si="0"/>
        <v>350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30" customHeight="1">
      <c r="A47" s="7">
        <v>37</v>
      </c>
      <c r="B47" s="20" t="s">
        <v>58</v>
      </c>
      <c r="C47" s="15"/>
      <c r="D47" s="15"/>
      <c r="E47" s="15"/>
      <c r="F47" s="15"/>
      <c r="G47" s="15"/>
      <c r="H47" s="15">
        <v>30</v>
      </c>
      <c r="I47" s="15">
        <v>720</v>
      </c>
      <c r="J47" s="16">
        <v>280</v>
      </c>
      <c r="K47" s="1">
        <f t="shared" si="0"/>
        <v>310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30" customHeight="1">
      <c r="A48" s="7">
        <v>38</v>
      </c>
      <c r="B48" s="17" t="s">
        <v>59</v>
      </c>
      <c r="C48" s="15"/>
      <c r="D48" s="15"/>
      <c r="E48" s="15"/>
      <c r="F48" s="15"/>
      <c r="G48" s="15"/>
      <c r="H48" s="15">
        <v>15</v>
      </c>
      <c r="I48" s="15">
        <v>650</v>
      </c>
      <c r="J48" s="16">
        <v>200</v>
      </c>
      <c r="K48" s="1">
        <f t="shared" si="0"/>
        <v>215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30" customHeight="1">
      <c r="A49" s="19">
        <v>39</v>
      </c>
      <c r="B49" s="17" t="s">
        <v>60</v>
      </c>
      <c r="C49" s="15"/>
      <c r="D49" s="15"/>
      <c r="E49" s="15">
        <v>800</v>
      </c>
      <c r="F49" s="15">
        <v>160</v>
      </c>
      <c r="G49" s="15"/>
      <c r="H49" s="15"/>
      <c r="I49" s="15"/>
      <c r="J49" s="16"/>
      <c r="K49" s="1">
        <f t="shared" si="0"/>
        <v>160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ht="30" customHeight="1">
      <c r="A50" s="19">
        <v>40</v>
      </c>
      <c r="B50" s="18" t="s">
        <v>61</v>
      </c>
      <c r="C50" s="15"/>
      <c r="D50" s="15"/>
      <c r="E50" s="15"/>
      <c r="F50" s="15">
        <v>15</v>
      </c>
      <c r="G50" s="15">
        <v>350</v>
      </c>
      <c r="H50" s="15">
        <v>60</v>
      </c>
      <c r="I50" s="15"/>
      <c r="J50" s="16"/>
      <c r="K50" s="1">
        <f t="shared" si="0"/>
        <v>75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30" customHeight="1">
      <c r="A51" s="19">
        <v>41</v>
      </c>
      <c r="B51" s="17" t="s">
        <v>62</v>
      </c>
      <c r="C51" s="15"/>
      <c r="D51" s="15"/>
      <c r="E51" s="15"/>
      <c r="F51" s="15">
        <v>140</v>
      </c>
      <c r="G51" s="15"/>
      <c r="H51" s="15"/>
      <c r="I51" s="15"/>
      <c r="J51" s="16"/>
      <c r="K51" s="1">
        <f t="shared" si="0"/>
        <v>140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30" customHeight="1">
      <c r="A52" s="19">
        <v>42</v>
      </c>
      <c r="B52" s="20" t="s">
        <v>63</v>
      </c>
      <c r="C52" s="15"/>
      <c r="D52" s="15"/>
      <c r="E52" s="15"/>
      <c r="F52" s="15"/>
      <c r="G52" s="15"/>
      <c r="H52" s="15">
        <v>20</v>
      </c>
      <c r="I52" s="15"/>
      <c r="J52" s="16">
        <v>25</v>
      </c>
      <c r="K52" s="1">
        <f t="shared" si="0"/>
        <v>45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30" customHeight="1">
      <c r="A53" s="19">
        <v>43</v>
      </c>
      <c r="B53" s="18" t="s">
        <v>21</v>
      </c>
      <c r="C53" s="15"/>
      <c r="D53" s="15"/>
      <c r="E53" s="15"/>
      <c r="F53" s="15">
        <v>40</v>
      </c>
      <c r="G53" s="15">
        <v>660</v>
      </c>
      <c r="H53" s="15">
        <v>150</v>
      </c>
      <c r="I53" s="15"/>
      <c r="J53" s="16"/>
      <c r="K53" s="1">
        <f t="shared" si="0"/>
        <v>190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30" customHeight="1">
      <c r="A54" s="19">
        <v>44</v>
      </c>
      <c r="B54" s="14" t="s">
        <v>64</v>
      </c>
      <c r="C54" s="15"/>
      <c r="D54" s="15"/>
      <c r="E54" s="15"/>
      <c r="F54" s="15">
        <v>30</v>
      </c>
      <c r="G54" s="15">
        <v>500</v>
      </c>
      <c r="H54" s="15">
        <v>150</v>
      </c>
      <c r="I54" s="15">
        <v>600</v>
      </c>
      <c r="J54" s="16">
        <v>180</v>
      </c>
      <c r="K54" s="1">
        <f t="shared" si="0"/>
        <v>360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30" customHeight="1">
      <c r="A55" s="19">
        <v>45</v>
      </c>
      <c r="B55" s="18" t="s">
        <v>65</v>
      </c>
      <c r="C55" s="15"/>
      <c r="D55" s="15"/>
      <c r="E55" s="15"/>
      <c r="F55" s="15"/>
      <c r="G55" s="15">
        <v>400</v>
      </c>
      <c r="H55" s="15">
        <v>55</v>
      </c>
      <c r="I55" s="15"/>
      <c r="J55" s="16"/>
      <c r="K55" s="1">
        <f t="shared" si="0"/>
        <v>55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30" customHeight="1">
      <c r="A56" s="19">
        <v>46</v>
      </c>
      <c r="B56" s="18" t="s">
        <v>66</v>
      </c>
      <c r="C56" s="15"/>
      <c r="D56" s="15"/>
      <c r="E56" s="15"/>
      <c r="F56" s="15">
        <v>25</v>
      </c>
      <c r="G56" s="15">
        <v>600</v>
      </c>
      <c r="H56" s="15">
        <v>90</v>
      </c>
      <c r="I56" s="15">
        <v>700</v>
      </c>
      <c r="J56" s="16">
        <v>100</v>
      </c>
      <c r="K56" s="1">
        <f t="shared" si="0"/>
        <v>215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30" customHeight="1">
      <c r="A57" s="7">
        <v>47</v>
      </c>
      <c r="B57" s="13" t="s">
        <v>67</v>
      </c>
      <c r="C57" s="9"/>
      <c r="D57" s="9"/>
      <c r="E57" s="9"/>
      <c r="F57" s="9"/>
      <c r="G57" s="9"/>
      <c r="H57" s="9">
        <v>25</v>
      </c>
      <c r="I57" s="9">
        <v>860</v>
      </c>
      <c r="J57" s="10">
        <v>150</v>
      </c>
      <c r="K57" s="1">
        <f t="shared" si="0"/>
        <v>175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30" customHeight="1">
      <c r="A58" s="19">
        <v>48</v>
      </c>
      <c r="B58" s="14" t="s">
        <v>68</v>
      </c>
      <c r="C58" s="15"/>
      <c r="D58" s="15"/>
      <c r="E58" s="15"/>
      <c r="F58" s="15">
        <v>30</v>
      </c>
      <c r="G58" s="15">
        <v>600</v>
      </c>
      <c r="H58" s="15">
        <v>180</v>
      </c>
      <c r="I58" s="15"/>
      <c r="J58" s="16"/>
      <c r="K58" s="1">
        <f t="shared" si="0"/>
        <v>210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30" customHeight="1">
      <c r="A59" s="19">
        <v>49</v>
      </c>
      <c r="B59" s="18" t="s">
        <v>69</v>
      </c>
      <c r="C59" s="15"/>
      <c r="D59" s="15"/>
      <c r="E59" s="15">
        <v>750</v>
      </c>
      <c r="F59" s="15">
        <v>120</v>
      </c>
      <c r="G59" s="15"/>
      <c r="H59" s="15"/>
      <c r="I59" s="15"/>
      <c r="J59" s="16"/>
      <c r="K59" s="1">
        <f t="shared" si="0"/>
        <v>120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30" customHeight="1">
      <c r="A60" s="19">
        <v>50</v>
      </c>
      <c r="B60" s="14" t="s">
        <v>70</v>
      </c>
      <c r="C60" s="15"/>
      <c r="D60" s="15"/>
      <c r="E60" s="15"/>
      <c r="F60" s="15"/>
      <c r="G60" s="15"/>
      <c r="H60" s="15">
        <v>10</v>
      </c>
      <c r="I60" s="15">
        <v>700</v>
      </c>
      <c r="J60" s="16">
        <v>110</v>
      </c>
      <c r="K60" s="1">
        <f t="shared" si="0"/>
        <v>120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30" customHeight="1">
      <c r="A61" s="19">
        <v>51</v>
      </c>
      <c r="B61" s="14" t="s">
        <v>71</v>
      </c>
      <c r="C61" s="15"/>
      <c r="D61" s="15"/>
      <c r="E61" s="15"/>
      <c r="F61" s="15"/>
      <c r="G61" s="15"/>
      <c r="H61" s="15">
        <v>10</v>
      </c>
      <c r="I61" s="15">
        <v>420</v>
      </c>
      <c r="J61" s="16">
        <v>50</v>
      </c>
      <c r="K61" s="1">
        <f t="shared" si="0"/>
        <v>60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30" customHeight="1">
      <c r="A62" s="19">
        <v>52</v>
      </c>
      <c r="B62" s="18" t="s">
        <v>72</v>
      </c>
      <c r="C62" s="15"/>
      <c r="D62" s="15"/>
      <c r="E62" s="15">
        <v>180</v>
      </c>
      <c r="F62" s="15">
        <v>36</v>
      </c>
      <c r="G62" s="15"/>
      <c r="H62" s="15"/>
      <c r="I62" s="15"/>
      <c r="J62" s="16"/>
      <c r="K62" s="1">
        <f t="shared" si="0"/>
        <v>36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30" customHeight="1">
      <c r="A63" s="19">
        <v>53</v>
      </c>
      <c r="B63" s="18" t="s">
        <v>73</v>
      </c>
      <c r="C63" s="15"/>
      <c r="D63" s="15"/>
      <c r="E63" s="15">
        <v>540</v>
      </c>
      <c r="F63" s="15">
        <v>70</v>
      </c>
      <c r="G63" s="15"/>
      <c r="H63" s="15"/>
      <c r="I63" s="15"/>
      <c r="J63" s="16"/>
      <c r="K63" s="1">
        <f t="shared" si="0"/>
        <v>70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30" customHeight="1">
      <c r="A64" s="19">
        <v>54</v>
      </c>
      <c r="B64" s="20" t="s">
        <v>74</v>
      </c>
      <c r="C64" s="15"/>
      <c r="D64" s="15"/>
      <c r="E64" s="15"/>
      <c r="F64" s="15">
        <v>10</v>
      </c>
      <c r="G64" s="15">
        <v>180</v>
      </c>
      <c r="H64" s="15">
        <v>90</v>
      </c>
      <c r="I64" s="15"/>
      <c r="J64" s="16"/>
      <c r="K64" s="1">
        <f t="shared" si="0"/>
        <v>100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26.25" customHeight="1">
      <c r="A65" s="19">
        <v>55</v>
      </c>
      <c r="B65" s="14" t="s">
        <v>75</v>
      </c>
      <c r="C65" s="15"/>
      <c r="D65" s="15"/>
      <c r="E65" s="15">
        <v>300</v>
      </c>
      <c r="F65" s="15">
        <v>45</v>
      </c>
      <c r="G65" s="15"/>
      <c r="H65" s="15"/>
      <c r="I65" s="15"/>
      <c r="J65" s="16"/>
      <c r="K65" s="1">
        <f t="shared" si="0"/>
        <v>45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24.75" customHeight="1">
      <c r="A66" s="19">
        <v>56</v>
      </c>
      <c r="B66" s="20" t="s">
        <v>76</v>
      </c>
      <c r="C66" s="15"/>
      <c r="D66" s="15"/>
      <c r="E66" s="15"/>
      <c r="F66" s="15"/>
      <c r="G66" s="15"/>
      <c r="H66" s="15"/>
      <c r="I66" s="15">
        <v>1400</v>
      </c>
      <c r="J66" s="16">
        <v>250</v>
      </c>
      <c r="K66" s="1">
        <f t="shared" si="0"/>
        <v>250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30" customHeight="1">
      <c r="A67" s="19">
        <v>57</v>
      </c>
      <c r="B67" s="20" t="s">
        <v>82</v>
      </c>
      <c r="C67" s="15"/>
      <c r="D67" s="15"/>
      <c r="E67" s="15"/>
      <c r="F67" s="15">
        <v>20</v>
      </c>
      <c r="G67" s="15"/>
      <c r="H67" s="15"/>
      <c r="I67" s="15"/>
      <c r="J67" s="16"/>
      <c r="K67" s="1">
        <f t="shared" si="0"/>
        <v>20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23.25" customHeight="1">
      <c r="A68" s="19">
        <v>58</v>
      </c>
      <c r="B68" s="20" t="s">
        <v>77</v>
      </c>
      <c r="C68" s="15"/>
      <c r="D68" s="15"/>
      <c r="E68" s="15">
        <v>120</v>
      </c>
      <c r="F68" s="15">
        <v>40</v>
      </c>
      <c r="G68" s="15"/>
      <c r="H68" s="15"/>
      <c r="I68" s="15"/>
      <c r="J68" s="16"/>
      <c r="K68" s="1">
        <f t="shared" si="0"/>
        <v>40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24" customHeight="1">
      <c r="A69" s="19">
        <v>59</v>
      </c>
      <c r="B69" s="20" t="s">
        <v>25</v>
      </c>
      <c r="C69" s="15"/>
      <c r="D69" s="15"/>
      <c r="E69" s="15"/>
      <c r="F69" s="15"/>
      <c r="G69" s="15"/>
      <c r="H69" s="15">
        <v>40</v>
      </c>
      <c r="I69" s="15">
        <v>180</v>
      </c>
      <c r="J69" s="16">
        <v>250</v>
      </c>
      <c r="K69" s="1">
        <f t="shared" si="0"/>
        <v>290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21" customHeight="1">
      <c r="A70" s="19">
        <v>60</v>
      </c>
      <c r="B70" s="14" t="s">
        <v>78</v>
      </c>
      <c r="C70" s="15"/>
      <c r="D70" s="15"/>
      <c r="E70" s="15"/>
      <c r="F70" s="15"/>
      <c r="G70" s="15"/>
      <c r="H70" s="15"/>
      <c r="I70" s="15">
        <v>180</v>
      </c>
      <c r="J70" s="16">
        <v>25</v>
      </c>
      <c r="K70" s="1">
        <f t="shared" si="0"/>
        <v>25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23.25" customHeight="1">
      <c r="A71" s="19">
        <v>61</v>
      </c>
      <c r="B71" s="14" t="s">
        <v>79</v>
      </c>
      <c r="C71" s="15"/>
      <c r="D71" s="15"/>
      <c r="E71" s="15"/>
      <c r="F71" s="15"/>
      <c r="G71" s="15"/>
      <c r="H71" s="15"/>
      <c r="I71" s="15">
        <v>300</v>
      </c>
      <c r="J71" s="16">
        <v>300</v>
      </c>
      <c r="K71" s="1">
        <f t="shared" si="0"/>
        <v>300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23.25" customHeight="1">
      <c r="A72" s="19">
        <v>62</v>
      </c>
      <c r="B72" s="20" t="s">
        <v>83</v>
      </c>
      <c r="C72" s="15"/>
      <c r="D72" s="15"/>
      <c r="E72" s="15"/>
      <c r="F72" s="15">
        <v>10</v>
      </c>
      <c r="G72" s="15"/>
      <c r="H72" s="15">
        <v>50</v>
      </c>
      <c r="I72" s="15"/>
      <c r="J72" s="16"/>
      <c r="K72" s="1">
        <f>SUM(D72+F72+H72+J72)</f>
        <v>60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20.25" customHeight="1">
      <c r="A73" s="19">
        <v>63</v>
      </c>
      <c r="B73" s="14" t="s">
        <v>81</v>
      </c>
      <c r="C73" s="15"/>
      <c r="D73" s="15"/>
      <c r="E73" s="15"/>
      <c r="F73" s="15"/>
      <c r="G73" s="15"/>
      <c r="H73" s="15"/>
      <c r="I73" s="15"/>
      <c r="J73" s="16">
        <v>250</v>
      </c>
      <c r="K73" s="1">
        <f>SUM(D73+F73+H73+J73)</f>
        <v>250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s="25" customFormat="1" ht="23.25" customHeight="1" thickBot="1">
      <c r="A74" s="21"/>
      <c r="B74" s="22" t="s">
        <v>22</v>
      </c>
      <c r="C74" s="23">
        <f>SUM(C10:C73)</f>
        <v>6830</v>
      </c>
      <c r="D74" s="23">
        <f aca="true" t="shared" si="1" ref="D74:I74">SUM(D10:D73)</f>
        <v>1945</v>
      </c>
      <c r="E74" s="23">
        <f t="shared" si="1"/>
        <v>8730</v>
      </c>
      <c r="F74" s="23">
        <f t="shared" si="1"/>
        <v>3526</v>
      </c>
      <c r="G74" s="23">
        <f t="shared" si="1"/>
        <v>12395</v>
      </c>
      <c r="H74" s="23">
        <f>SUM(H10:H73)</f>
        <v>3605</v>
      </c>
      <c r="I74" s="23">
        <f t="shared" si="1"/>
        <v>10770</v>
      </c>
      <c r="J74" s="23">
        <f>SUM(J10:J73)</f>
        <v>3620</v>
      </c>
      <c r="K74" s="48">
        <f>SUM(D74+F74+H74+J74)</f>
        <v>12696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27" customHeight="1" thickTop="1">
      <c r="A75" s="143" t="s">
        <v>80</v>
      </c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5" hidden="1">
      <c r="A76" s="34"/>
      <c r="B76" s="47"/>
      <c r="C76" s="26">
        <v>350</v>
      </c>
      <c r="D76" s="26">
        <v>175</v>
      </c>
      <c r="E76" s="26"/>
      <c r="F76" s="26"/>
      <c r="G76" s="26"/>
      <c r="H76" s="26"/>
      <c r="I76" s="26"/>
      <c r="J76" s="2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5" hidden="1">
      <c r="A77" s="27"/>
      <c r="B77" s="28"/>
      <c r="C77" s="29"/>
      <c r="D77" s="29"/>
      <c r="E77" s="29"/>
      <c r="F77" s="29"/>
      <c r="G77" s="29"/>
      <c r="H77" s="29"/>
      <c r="I77" s="29"/>
      <c r="J77" s="2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5" hidden="1">
      <c r="A78" s="27"/>
      <c r="B78" s="28"/>
      <c r="C78" s="29"/>
      <c r="D78" s="29"/>
      <c r="E78" s="29"/>
      <c r="F78" s="29"/>
      <c r="G78" s="29"/>
      <c r="H78" s="29"/>
      <c r="I78" s="29"/>
      <c r="J78" s="2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5" hidden="1">
      <c r="A79" s="27"/>
      <c r="B79" s="28"/>
      <c r="C79" s="29"/>
      <c r="D79" s="29"/>
      <c r="E79" s="29"/>
      <c r="F79" s="29"/>
      <c r="G79" s="29"/>
      <c r="H79" s="29"/>
      <c r="I79" s="29"/>
      <c r="J79" s="2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5" hidden="1">
      <c r="A80" s="27"/>
      <c r="B80" s="28"/>
      <c r="C80" s="29"/>
      <c r="D80" s="29"/>
      <c r="E80" s="29"/>
      <c r="F80" s="29"/>
      <c r="G80" s="29"/>
      <c r="H80" s="29"/>
      <c r="I80" s="29"/>
      <c r="J80" s="2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30" customHeight="1" hidden="1">
      <c r="A81" s="27">
        <v>48</v>
      </c>
      <c r="B81" s="28" t="s">
        <v>5</v>
      </c>
      <c r="C81" s="29">
        <v>71</v>
      </c>
      <c r="D81" s="29">
        <v>250</v>
      </c>
      <c r="E81" s="29"/>
      <c r="F81" s="29"/>
      <c r="G81" s="29"/>
      <c r="H81" s="29"/>
      <c r="I81" s="29"/>
      <c r="J81" s="2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5" hidden="1">
      <c r="A82" s="27"/>
      <c r="B82" s="28"/>
      <c r="C82" s="29"/>
      <c r="D82" s="29"/>
      <c r="E82" s="29"/>
      <c r="F82" s="29"/>
      <c r="G82" s="29"/>
      <c r="H82" s="29"/>
      <c r="I82" s="29"/>
      <c r="J82" s="2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5" hidden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5" hidden="1">
      <c r="A84" s="27"/>
      <c r="B84" s="28"/>
      <c r="C84" s="29"/>
      <c r="D84" s="29"/>
      <c r="E84" s="29"/>
      <c r="F84" s="29"/>
      <c r="G84" s="29"/>
      <c r="H84" s="29"/>
      <c r="I84" s="29"/>
      <c r="J84" s="2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5" hidden="1">
      <c r="A85" s="27"/>
      <c r="B85" s="28"/>
      <c r="C85" s="29"/>
      <c r="D85" s="29"/>
      <c r="E85" s="29"/>
      <c r="F85" s="29"/>
      <c r="G85" s="29"/>
      <c r="H85" s="29"/>
      <c r="I85" s="29"/>
      <c r="J85" s="2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5" hidden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5" hidden="1">
      <c r="A87" s="27"/>
      <c r="B87" s="28"/>
      <c r="C87" s="29"/>
      <c r="D87" s="29"/>
      <c r="E87" s="29"/>
      <c r="F87" s="29"/>
      <c r="G87" s="29"/>
      <c r="H87" s="29"/>
      <c r="I87" s="29"/>
      <c r="J87" s="2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ht="15" hidden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5" hidden="1">
      <c r="A89" s="27"/>
      <c r="B89" s="28"/>
      <c r="C89" s="29"/>
      <c r="D89" s="29"/>
      <c r="E89" s="29"/>
      <c r="F89" s="29"/>
      <c r="G89" s="29"/>
      <c r="H89" s="29"/>
      <c r="I89" s="29"/>
      <c r="J89" s="2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5" hidden="1">
      <c r="A90" s="27"/>
      <c r="B90" s="28"/>
      <c r="C90" s="29"/>
      <c r="D90" s="29"/>
      <c r="E90" s="29"/>
      <c r="F90" s="29"/>
      <c r="G90" s="29"/>
      <c r="H90" s="29"/>
      <c r="I90" s="29"/>
      <c r="J90" s="2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5" hidden="1">
      <c r="A91" s="27"/>
      <c r="B91" s="28"/>
      <c r="C91" s="29"/>
      <c r="D91" s="29"/>
      <c r="E91" s="29"/>
      <c r="F91" s="29"/>
      <c r="G91" s="29"/>
      <c r="H91" s="29"/>
      <c r="I91" s="29"/>
      <c r="J91" s="29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5" hidden="1">
      <c r="A92" s="27"/>
      <c r="B92" s="28"/>
      <c r="C92" s="29"/>
      <c r="D92" s="29"/>
      <c r="E92" s="29"/>
      <c r="F92" s="29"/>
      <c r="G92" s="29"/>
      <c r="H92" s="29"/>
      <c r="I92" s="29"/>
      <c r="J92" s="2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5" hidden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5" hidden="1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5" hidden="1">
      <c r="A95" s="27"/>
      <c r="B95" s="28"/>
      <c r="C95" s="29"/>
      <c r="D95" s="29"/>
      <c r="E95" s="29"/>
      <c r="F95" s="29"/>
      <c r="G95" s="29"/>
      <c r="H95" s="29"/>
      <c r="I95" s="29"/>
      <c r="J95" s="2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5" hidden="1">
      <c r="A96" s="27"/>
      <c r="B96" s="28"/>
      <c r="C96" s="29"/>
      <c r="D96" s="29"/>
      <c r="E96" s="29"/>
      <c r="F96" s="29"/>
      <c r="G96" s="29"/>
      <c r="H96" s="29"/>
      <c r="I96" s="29"/>
      <c r="J96" s="2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15" hidden="1">
      <c r="A97" s="27"/>
      <c r="B97" s="28"/>
      <c r="C97" s="29"/>
      <c r="D97" s="29"/>
      <c r="E97" s="29"/>
      <c r="F97" s="29"/>
      <c r="G97" s="29"/>
      <c r="H97" s="29"/>
      <c r="I97" s="29"/>
      <c r="J97" s="2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5" hidden="1">
      <c r="A98" s="27"/>
      <c r="B98" s="28"/>
      <c r="C98" s="29"/>
      <c r="D98" s="29"/>
      <c r="E98" s="29"/>
      <c r="F98" s="29"/>
      <c r="G98" s="29"/>
      <c r="H98" s="29"/>
      <c r="I98" s="29"/>
      <c r="J98" s="2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5" hidden="1">
      <c r="A99" s="27"/>
      <c r="B99" s="28"/>
      <c r="C99" s="29"/>
      <c r="D99" s="29"/>
      <c r="E99" s="29"/>
      <c r="F99" s="29"/>
      <c r="G99" s="29"/>
      <c r="H99" s="29"/>
      <c r="I99" s="29"/>
      <c r="J99" s="2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5" hidden="1">
      <c r="A100" s="27"/>
      <c r="B100" s="28"/>
      <c r="C100" s="29"/>
      <c r="D100" s="29"/>
      <c r="E100" s="29"/>
      <c r="F100" s="29"/>
      <c r="G100" s="29"/>
      <c r="H100" s="29"/>
      <c r="I100" s="29"/>
      <c r="J100" s="2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5" hidden="1">
      <c r="A101" s="27"/>
      <c r="B101" s="28"/>
      <c r="C101" s="29"/>
      <c r="D101" s="29"/>
      <c r="E101" s="29"/>
      <c r="F101" s="29"/>
      <c r="G101" s="29"/>
      <c r="H101" s="29"/>
      <c r="I101" s="29"/>
      <c r="J101" s="2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5" hidden="1">
      <c r="A102" s="27"/>
      <c r="B102" s="28"/>
      <c r="C102" s="29"/>
      <c r="D102" s="29"/>
      <c r="E102" s="29"/>
      <c r="F102" s="29"/>
      <c r="G102" s="29"/>
      <c r="H102" s="29"/>
      <c r="I102" s="29"/>
      <c r="J102" s="2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5" hidden="1">
      <c r="A103" s="27"/>
      <c r="B103" s="28"/>
      <c r="C103" s="29"/>
      <c r="D103" s="29"/>
      <c r="E103" s="29"/>
      <c r="F103" s="29"/>
      <c r="G103" s="29"/>
      <c r="H103" s="29"/>
      <c r="I103" s="29"/>
      <c r="J103" s="2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5" hidden="1">
      <c r="A104" s="27"/>
      <c r="B104" s="28"/>
      <c r="C104" s="29"/>
      <c r="D104" s="29"/>
      <c r="E104" s="29"/>
      <c r="F104" s="29"/>
      <c r="G104" s="29"/>
      <c r="H104" s="29"/>
      <c r="I104" s="29"/>
      <c r="J104" s="2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5" hidden="1">
      <c r="A105" s="27"/>
      <c r="B105" s="28"/>
      <c r="C105" s="29"/>
      <c r="D105" s="29"/>
      <c r="E105" s="29"/>
      <c r="F105" s="29"/>
      <c r="G105" s="29"/>
      <c r="H105" s="29"/>
      <c r="I105" s="29"/>
      <c r="J105" s="2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5" hidden="1">
      <c r="A106" s="27"/>
      <c r="B106" s="28"/>
      <c r="C106" s="29"/>
      <c r="D106" s="29"/>
      <c r="E106" s="29"/>
      <c r="F106" s="29"/>
      <c r="G106" s="29"/>
      <c r="H106" s="29"/>
      <c r="I106" s="29"/>
      <c r="J106" s="2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5" hidden="1">
      <c r="A107" s="27"/>
      <c r="B107" s="28"/>
      <c r="C107" s="29"/>
      <c r="D107" s="29"/>
      <c r="E107" s="29"/>
      <c r="F107" s="29"/>
      <c r="G107" s="29"/>
      <c r="H107" s="29"/>
      <c r="I107" s="29"/>
      <c r="J107" s="2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5" hidden="1">
      <c r="A108" s="27"/>
      <c r="B108" s="28"/>
      <c r="C108" s="29"/>
      <c r="D108" s="29"/>
      <c r="E108" s="29"/>
      <c r="F108" s="29"/>
      <c r="G108" s="29"/>
      <c r="H108" s="29"/>
      <c r="I108" s="29"/>
      <c r="J108" s="2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5" hidden="1">
      <c r="A109" s="27"/>
      <c r="B109" s="28"/>
      <c r="C109" s="29"/>
      <c r="D109" s="29"/>
      <c r="E109" s="29"/>
      <c r="F109" s="29"/>
      <c r="G109" s="29"/>
      <c r="H109" s="29"/>
      <c r="I109" s="29"/>
      <c r="J109" s="2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5" hidden="1">
      <c r="A110" s="27"/>
      <c r="B110" s="28"/>
      <c r="C110" s="29"/>
      <c r="D110" s="29"/>
      <c r="E110" s="29"/>
      <c r="F110" s="29"/>
      <c r="G110" s="29"/>
      <c r="H110" s="29"/>
      <c r="I110" s="29"/>
      <c r="J110" s="2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5" hidden="1">
      <c r="A111" s="27"/>
      <c r="B111" s="28"/>
      <c r="C111" s="29"/>
      <c r="D111" s="29"/>
      <c r="E111" s="29"/>
      <c r="F111" s="29"/>
      <c r="G111" s="29"/>
      <c r="H111" s="29"/>
      <c r="I111" s="29"/>
      <c r="J111" s="2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5" hidden="1">
      <c r="A112" s="27"/>
      <c r="B112" s="28"/>
      <c r="C112" s="29"/>
      <c r="D112" s="29"/>
      <c r="E112" s="29"/>
      <c r="F112" s="29"/>
      <c r="G112" s="29"/>
      <c r="H112" s="29"/>
      <c r="I112" s="29"/>
      <c r="J112" s="2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5" hidden="1">
      <c r="A113" s="27"/>
      <c r="B113" s="28"/>
      <c r="C113" s="29"/>
      <c r="D113" s="29"/>
      <c r="E113" s="29"/>
      <c r="F113" s="29"/>
      <c r="G113" s="29"/>
      <c r="H113" s="29"/>
      <c r="I113" s="29"/>
      <c r="J113" s="2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5" hidden="1">
      <c r="A114" s="27"/>
      <c r="B114" s="28"/>
      <c r="C114" s="29"/>
      <c r="D114" s="29"/>
      <c r="E114" s="29"/>
      <c r="F114" s="29"/>
      <c r="G114" s="29"/>
      <c r="H114" s="29"/>
      <c r="I114" s="29"/>
      <c r="J114" s="2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ht="15" hidden="1">
      <c r="A115" s="27"/>
      <c r="B115" s="28"/>
      <c r="C115" s="29"/>
      <c r="D115" s="29"/>
      <c r="E115" s="29"/>
      <c r="F115" s="29"/>
      <c r="G115" s="29"/>
      <c r="H115" s="29"/>
      <c r="I115" s="29"/>
      <c r="J115" s="2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ht="15" hidden="1">
      <c r="A116" s="27"/>
      <c r="B116" s="28"/>
      <c r="C116" s="29"/>
      <c r="D116" s="29"/>
      <c r="E116" s="29"/>
      <c r="F116" s="29"/>
      <c r="G116" s="29"/>
      <c r="H116" s="29"/>
      <c r="I116" s="29"/>
      <c r="J116" s="2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ht="15" hidden="1">
      <c r="A117" s="27"/>
      <c r="B117" s="28"/>
      <c r="C117" s="29"/>
      <c r="D117" s="29"/>
      <c r="E117" s="29"/>
      <c r="F117" s="29"/>
      <c r="G117" s="29"/>
      <c r="H117" s="29"/>
      <c r="I117" s="29"/>
      <c r="J117" s="2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ht="15" hidden="1">
      <c r="A118" s="27"/>
      <c r="B118" s="28"/>
      <c r="C118" s="29"/>
      <c r="D118" s="29"/>
      <c r="E118" s="29"/>
      <c r="F118" s="29"/>
      <c r="G118" s="29"/>
      <c r="H118" s="29"/>
      <c r="I118" s="29"/>
      <c r="J118" s="2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ht="15" hidden="1">
      <c r="A119" s="27"/>
      <c r="B119" s="28"/>
      <c r="C119" s="29"/>
      <c r="D119" s="29"/>
      <c r="E119" s="29"/>
      <c r="F119" s="29"/>
      <c r="G119" s="29"/>
      <c r="H119" s="29"/>
      <c r="I119" s="29"/>
      <c r="J119" s="2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ht="15" hidden="1">
      <c r="A120" s="27"/>
      <c r="B120" s="28"/>
      <c r="C120" s="29"/>
      <c r="D120" s="29"/>
      <c r="E120" s="29"/>
      <c r="F120" s="29"/>
      <c r="G120" s="29"/>
      <c r="H120" s="29"/>
      <c r="I120" s="29"/>
      <c r="J120" s="2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ht="15" hidden="1">
      <c r="A121" s="27"/>
      <c r="B121" s="28"/>
      <c r="C121" s="29"/>
      <c r="D121" s="29"/>
      <c r="E121" s="29"/>
      <c r="F121" s="29"/>
      <c r="G121" s="29"/>
      <c r="H121" s="29"/>
      <c r="I121" s="29"/>
      <c r="J121" s="2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ht="15" hidden="1">
      <c r="A122" s="27"/>
      <c r="B122" s="28"/>
      <c r="C122" s="29"/>
      <c r="D122" s="29"/>
      <c r="E122" s="29"/>
      <c r="F122" s="29"/>
      <c r="G122" s="29"/>
      <c r="H122" s="29"/>
      <c r="I122" s="29"/>
      <c r="J122" s="2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ht="15" hidden="1">
      <c r="A123" s="27"/>
      <c r="B123" s="28"/>
      <c r="C123" s="29"/>
      <c r="D123" s="29"/>
      <c r="E123" s="29"/>
      <c r="F123" s="29"/>
      <c r="G123" s="29"/>
      <c r="H123" s="29"/>
      <c r="I123" s="29"/>
      <c r="J123" s="2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ht="15" hidden="1">
      <c r="A124" s="27"/>
      <c r="B124" s="28"/>
      <c r="C124" s="29"/>
      <c r="D124" s="29"/>
      <c r="E124" s="29"/>
      <c r="F124" s="29"/>
      <c r="G124" s="29"/>
      <c r="H124" s="29"/>
      <c r="I124" s="29"/>
      <c r="J124" s="29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ht="15" hidden="1">
      <c r="A125" s="27"/>
      <c r="B125" s="28"/>
      <c r="C125" s="29"/>
      <c r="D125" s="29"/>
      <c r="E125" s="29"/>
      <c r="F125" s="29"/>
      <c r="G125" s="29"/>
      <c r="H125" s="29"/>
      <c r="I125" s="29"/>
      <c r="J125" s="2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ht="15" hidden="1">
      <c r="A126" s="27"/>
      <c r="B126" s="28"/>
      <c r="C126" s="29"/>
      <c r="D126" s="29"/>
      <c r="E126" s="29"/>
      <c r="F126" s="29"/>
      <c r="G126" s="29"/>
      <c r="H126" s="29"/>
      <c r="I126" s="29"/>
      <c r="J126" s="29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ht="15" hidden="1">
      <c r="A127" s="27"/>
      <c r="B127" s="28"/>
      <c r="C127" s="29"/>
      <c r="D127" s="29"/>
      <c r="E127" s="29"/>
      <c r="F127" s="29"/>
      <c r="G127" s="29"/>
      <c r="H127" s="29"/>
      <c r="I127" s="29"/>
      <c r="J127" s="29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ht="15" hidden="1">
      <c r="A128" s="27"/>
      <c r="B128" s="28"/>
      <c r="C128" s="29"/>
      <c r="D128" s="29"/>
      <c r="E128" s="29"/>
      <c r="F128" s="29"/>
      <c r="G128" s="29"/>
      <c r="H128" s="29"/>
      <c r="I128" s="29"/>
      <c r="J128" s="29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ht="15" hidden="1">
      <c r="A129" s="27"/>
      <c r="B129" s="28"/>
      <c r="C129" s="29"/>
      <c r="D129" s="29"/>
      <c r="E129" s="29"/>
      <c r="F129" s="29"/>
      <c r="G129" s="29"/>
      <c r="H129" s="29"/>
      <c r="I129" s="29"/>
      <c r="J129" s="2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5" hidden="1">
      <c r="A130" s="27"/>
      <c r="B130" s="28"/>
      <c r="C130" s="29"/>
      <c r="D130" s="29"/>
      <c r="E130" s="29"/>
      <c r="F130" s="29"/>
      <c r="G130" s="29"/>
      <c r="H130" s="29"/>
      <c r="I130" s="29"/>
      <c r="J130" s="29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ht="15" hidden="1">
      <c r="A131" s="27"/>
      <c r="B131" s="28"/>
      <c r="C131" s="29"/>
      <c r="D131" s="29"/>
      <c r="E131" s="29"/>
      <c r="F131" s="29"/>
      <c r="G131" s="29"/>
      <c r="H131" s="29"/>
      <c r="I131" s="29"/>
      <c r="J131" s="29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ht="15" hidden="1">
      <c r="A132" s="27"/>
      <c r="B132" s="28"/>
      <c r="C132" s="29"/>
      <c r="D132" s="29"/>
      <c r="E132" s="29"/>
      <c r="F132" s="29"/>
      <c r="G132" s="29"/>
      <c r="H132" s="29"/>
      <c r="I132" s="29"/>
      <c r="J132" s="29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ht="15" hidden="1">
      <c r="A133" s="27"/>
      <c r="B133" s="28"/>
      <c r="C133" s="29"/>
      <c r="D133" s="29"/>
      <c r="E133" s="29"/>
      <c r="F133" s="29"/>
      <c r="G133" s="29"/>
      <c r="H133" s="29"/>
      <c r="I133" s="29"/>
      <c r="J133" s="29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ht="15" hidden="1">
      <c r="A134" s="27"/>
      <c r="B134" s="28"/>
      <c r="C134" s="29"/>
      <c r="D134" s="29"/>
      <c r="E134" s="29"/>
      <c r="F134" s="29"/>
      <c r="G134" s="29"/>
      <c r="H134" s="29"/>
      <c r="I134" s="29"/>
      <c r="J134" s="2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1:65" ht="15" hidden="1">
      <c r="A135" s="27"/>
      <c r="B135" s="28"/>
      <c r="C135" s="29"/>
      <c r="D135" s="29"/>
      <c r="E135" s="29"/>
      <c r="F135" s="29"/>
      <c r="G135" s="29"/>
      <c r="H135" s="29"/>
      <c r="I135" s="29"/>
      <c r="J135" s="2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ht="15" hidden="1">
      <c r="A136" s="27"/>
      <c r="B136" s="28"/>
      <c r="C136" s="29"/>
      <c r="D136" s="29"/>
      <c r="E136" s="29"/>
      <c r="F136" s="29"/>
      <c r="G136" s="29"/>
      <c r="H136" s="29"/>
      <c r="I136" s="29"/>
      <c r="J136" s="2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ht="15" hidden="1">
      <c r="A137" s="27"/>
      <c r="B137" s="28"/>
      <c r="C137" s="29"/>
      <c r="D137" s="29"/>
      <c r="E137" s="29"/>
      <c r="F137" s="29"/>
      <c r="G137" s="29"/>
      <c r="H137" s="29"/>
      <c r="I137" s="29"/>
      <c r="J137" s="2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5" hidden="1">
      <c r="A138" s="27"/>
      <c r="B138" s="28"/>
      <c r="C138" s="29"/>
      <c r="D138" s="29"/>
      <c r="E138" s="29"/>
      <c r="F138" s="29"/>
      <c r="G138" s="29"/>
      <c r="H138" s="29"/>
      <c r="I138" s="29"/>
      <c r="J138" s="2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5" hidden="1">
      <c r="A139" s="27"/>
      <c r="B139" s="28"/>
      <c r="C139" s="29"/>
      <c r="D139" s="29"/>
      <c r="E139" s="29"/>
      <c r="F139" s="29"/>
      <c r="G139" s="29"/>
      <c r="H139" s="29"/>
      <c r="I139" s="29"/>
      <c r="J139" s="2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5" hidden="1">
      <c r="A140" s="27"/>
      <c r="B140" s="28"/>
      <c r="C140" s="29"/>
      <c r="D140" s="29"/>
      <c r="E140" s="29"/>
      <c r="F140" s="29"/>
      <c r="G140" s="29"/>
      <c r="H140" s="29"/>
      <c r="I140" s="29"/>
      <c r="J140" s="2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5" hidden="1">
      <c r="A141" s="27"/>
      <c r="B141" s="28"/>
      <c r="C141" s="29"/>
      <c r="D141" s="29"/>
      <c r="E141" s="29"/>
      <c r="F141" s="29"/>
      <c r="G141" s="29"/>
      <c r="H141" s="29"/>
      <c r="I141" s="29"/>
      <c r="J141" s="29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5" hidden="1">
      <c r="A142" s="27"/>
      <c r="B142" s="28"/>
      <c r="C142" s="29"/>
      <c r="D142" s="29"/>
      <c r="E142" s="29"/>
      <c r="F142" s="29"/>
      <c r="G142" s="29"/>
      <c r="H142" s="29"/>
      <c r="I142" s="29"/>
      <c r="J142" s="2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5" hidden="1">
      <c r="A143" s="27"/>
      <c r="B143" s="28"/>
      <c r="C143" s="29"/>
      <c r="D143" s="29"/>
      <c r="E143" s="29"/>
      <c r="F143" s="29"/>
      <c r="G143" s="29"/>
      <c r="H143" s="29"/>
      <c r="I143" s="29"/>
      <c r="J143" s="29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5" hidden="1">
      <c r="A144" s="27"/>
      <c r="B144" s="28"/>
      <c r="C144" s="29"/>
      <c r="D144" s="29"/>
      <c r="E144" s="29"/>
      <c r="F144" s="29"/>
      <c r="G144" s="29"/>
      <c r="H144" s="29"/>
      <c r="I144" s="29"/>
      <c r="J144" s="29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ht="15" hidden="1">
      <c r="A145" s="27"/>
      <c r="B145" s="28"/>
      <c r="C145" s="29"/>
      <c r="D145" s="29"/>
      <c r="E145" s="29"/>
      <c r="F145" s="29"/>
      <c r="G145" s="29"/>
      <c r="H145" s="29"/>
      <c r="I145" s="30"/>
      <c r="J145" s="29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1:65" ht="15" hidden="1">
      <c r="A146" s="27"/>
      <c r="B146" s="28"/>
      <c r="C146" s="29"/>
      <c r="D146" s="29"/>
      <c r="E146" s="29"/>
      <c r="F146" s="29"/>
      <c r="G146" s="29"/>
      <c r="H146" s="29"/>
      <c r="I146" s="30"/>
      <c r="J146" s="29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1:65" ht="15" hidden="1">
      <c r="A147" s="27"/>
      <c r="B147" s="28"/>
      <c r="C147" s="29"/>
      <c r="D147" s="29"/>
      <c r="E147" s="29"/>
      <c r="F147" s="29"/>
      <c r="G147" s="29"/>
      <c r="H147" s="29"/>
      <c r="I147" s="30"/>
      <c r="J147" s="29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1:65" ht="15" hidden="1">
      <c r="A148" s="27"/>
      <c r="B148" s="28"/>
      <c r="C148" s="29"/>
      <c r="D148" s="29"/>
      <c r="E148" s="29"/>
      <c r="F148" s="29"/>
      <c r="G148" s="29"/>
      <c r="H148" s="29"/>
      <c r="I148" s="30"/>
      <c r="J148" s="29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5" hidden="1">
      <c r="A149" s="27"/>
      <c r="B149" s="28"/>
      <c r="C149" s="29"/>
      <c r="D149" s="29"/>
      <c r="E149" s="29"/>
      <c r="F149" s="29"/>
      <c r="G149" s="29"/>
      <c r="H149" s="29"/>
      <c r="I149" s="30"/>
      <c r="J149" s="29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5" hidden="1">
      <c r="A150" s="27"/>
      <c r="B150" s="28"/>
      <c r="C150" s="29"/>
      <c r="D150" s="29"/>
      <c r="E150" s="29"/>
      <c r="F150" s="29"/>
      <c r="G150" s="29"/>
      <c r="H150" s="29"/>
      <c r="I150" s="30"/>
      <c r="J150" s="2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5" hidden="1">
      <c r="A151" s="27"/>
      <c r="B151" s="28"/>
      <c r="C151" s="29"/>
      <c r="D151" s="29"/>
      <c r="E151" s="29"/>
      <c r="F151" s="29"/>
      <c r="G151" s="29"/>
      <c r="H151" s="29"/>
      <c r="I151" s="30"/>
      <c r="J151" s="29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ht="15.75" hidden="1" thickBot="1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ht="15.75" hidden="1">
      <c r="A153" s="34"/>
      <c r="B153" s="35"/>
      <c r="C153" s="36"/>
      <c r="D153" s="36"/>
      <c r="E153" s="36"/>
      <c r="F153" s="36"/>
      <c r="G153" s="36"/>
      <c r="H153" s="36"/>
      <c r="I153" s="37"/>
      <c r="J153" s="3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1:65" ht="15" hidden="1">
      <c r="A154" s="29">
        <v>122</v>
      </c>
      <c r="B154" s="38"/>
      <c r="C154" s="29"/>
      <c r="D154" s="29"/>
      <c r="E154" s="29"/>
      <c r="F154" s="29"/>
      <c r="G154" s="29"/>
      <c r="H154" s="29"/>
      <c r="I154" s="29"/>
      <c r="J154" s="29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ht="15" hidden="1">
      <c r="A155" s="29">
        <v>123</v>
      </c>
      <c r="B155" s="39"/>
      <c r="C155" s="29"/>
      <c r="D155" s="29"/>
      <c r="E155" s="29"/>
      <c r="F155" s="29"/>
      <c r="G155" s="29"/>
      <c r="H155" s="29"/>
      <c r="I155" s="29"/>
      <c r="J155" s="29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ht="15" hidden="1">
      <c r="A156" s="29">
        <v>124</v>
      </c>
      <c r="B156" s="39"/>
      <c r="C156" s="29"/>
      <c r="D156" s="29"/>
      <c r="E156" s="29"/>
      <c r="F156" s="29"/>
      <c r="G156" s="29"/>
      <c r="H156" s="29"/>
      <c r="I156" s="29"/>
      <c r="J156" s="29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5" hidden="1">
      <c r="A157" s="29">
        <v>125</v>
      </c>
      <c r="B157" s="39"/>
      <c r="C157" s="29"/>
      <c r="D157" s="29"/>
      <c r="E157" s="29"/>
      <c r="F157" s="29"/>
      <c r="G157" s="29"/>
      <c r="H157" s="29"/>
      <c r="I157" s="29"/>
      <c r="J157" s="29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5" hidden="1">
      <c r="A158" s="29">
        <v>126</v>
      </c>
      <c r="B158" s="39"/>
      <c r="C158" s="29"/>
      <c r="D158" s="29"/>
      <c r="E158" s="29"/>
      <c r="F158" s="29"/>
      <c r="G158" s="29"/>
      <c r="H158" s="29"/>
      <c r="I158" s="29"/>
      <c r="J158" s="29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5" hidden="1">
      <c r="A159" s="29">
        <v>127</v>
      </c>
      <c r="B159" s="39"/>
      <c r="C159" s="29"/>
      <c r="D159" s="29"/>
      <c r="E159" s="29"/>
      <c r="F159" s="29"/>
      <c r="G159" s="29"/>
      <c r="H159" s="29"/>
      <c r="I159" s="29"/>
      <c r="J159" s="29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ht="15" hidden="1">
      <c r="A160" s="29">
        <v>128</v>
      </c>
      <c r="B160" s="39"/>
      <c r="C160" s="29"/>
      <c r="D160" s="29"/>
      <c r="E160" s="29"/>
      <c r="F160" s="29"/>
      <c r="G160" s="29"/>
      <c r="H160" s="29"/>
      <c r="I160" s="29"/>
      <c r="J160" s="29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ht="15" hidden="1">
      <c r="A161" s="29">
        <v>129</v>
      </c>
      <c r="B161" s="39"/>
      <c r="C161" s="29"/>
      <c r="D161" s="29"/>
      <c r="E161" s="29"/>
      <c r="F161" s="29"/>
      <c r="G161" s="29"/>
      <c r="H161" s="29"/>
      <c r="I161" s="29"/>
      <c r="J161" s="29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ht="15" hidden="1">
      <c r="A162" s="29">
        <v>130</v>
      </c>
      <c r="B162" s="28"/>
      <c r="C162" s="29"/>
      <c r="D162" s="29"/>
      <c r="E162" s="29"/>
      <c r="F162" s="29"/>
      <c r="G162" s="29"/>
      <c r="H162" s="29"/>
      <c r="I162" s="29"/>
      <c r="J162" s="2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ht="15" hidden="1">
      <c r="A163" s="29"/>
      <c r="B163" s="8"/>
      <c r="C163" s="29"/>
      <c r="D163" s="29"/>
      <c r="E163" s="29"/>
      <c r="F163" s="29"/>
      <c r="G163" s="29"/>
      <c r="H163" s="29"/>
      <c r="I163" s="29"/>
      <c r="J163" s="29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ht="15" hidden="1">
      <c r="A164" s="29">
        <v>131</v>
      </c>
      <c r="B164" s="8"/>
      <c r="C164" s="29"/>
      <c r="D164" s="29"/>
      <c r="E164" s="29"/>
      <c r="F164" s="29"/>
      <c r="G164" s="29"/>
      <c r="H164" s="29"/>
      <c r="I164" s="29"/>
      <c r="J164" s="29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ht="15" hidden="1">
      <c r="A165" s="29">
        <v>132</v>
      </c>
      <c r="B165" s="8"/>
      <c r="C165" s="29"/>
      <c r="D165" s="29"/>
      <c r="E165" s="29"/>
      <c r="F165" s="29"/>
      <c r="G165" s="29"/>
      <c r="H165" s="29"/>
      <c r="I165" s="29"/>
      <c r="J165" s="29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ht="15" hidden="1">
      <c r="A166" s="29">
        <v>133</v>
      </c>
      <c r="B166" s="28"/>
      <c r="C166" s="29"/>
      <c r="D166" s="29"/>
      <c r="E166" s="29"/>
      <c r="F166" s="29"/>
      <c r="G166" s="29"/>
      <c r="H166" s="29"/>
      <c r="I166" s="29"/>
      <c r="J166" s="29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ht="15" hidden="1">
      <c r="A167" s="29">
        <v>134</v>
      </c>
      <c r="B167" s="28"/>
      <c r="C167" s="29"/>
      <c r="D167" s="29"/>
      <c r="E167" s="29"/>
      <c r="F167" s="29"/>
      <c r="G167" s="29"/>
      <c r="H167" s="29"/>
      <c r="I167" s="29"/>
      <c r="J167" s="29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1:65" ht="15" hidden="1">
      <c r="A168" s="29">
        <v>135</v>
      </c>
      <c r="B168" s="28"/>
      <c r="C168" s="29"/>
      <c r="D168" s="29"/>
      <c r="E168" s="29"/>
      <c r="F168" s="29"/>
      <c r="G168" s="29"/>
      <c r="H168" s="29"/>
      <c r="I168" s="29"/>
      <c r="J168" s="29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1:65" ht="15" hidden="1">
      <c r="A169" s="29">
        <v>136</v>
      </c>
      <c r="B169" s="28"/>
      <c r="C169" s="29"/>
      <c r="D169" s="29"/>
      <c r="E169" s="29"/>
      <c r="F169" s="29"/>
      <c r="G169" s="29"/>
      <c r="H169" s="29"/>
      <c r="I169" s="29"/>
      <c r="J169" s="29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1:65" ht="15" hidden="1">
      <c r="A170" s="29">
        <v>137</v>
      </c>
      <c r="B170" s="8"/>
      <c r="C170" s="29"/>
      <c r="D170" s="29"/>
      <c r="E170" s="29"/>
      <c r="F170" s="29"/>
      <c r="G170" s="29"/>
      <c r="H170" s="29"/>
      <c r="I170" s="29"/>
      <c r="J170" s="29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ht="15" hidden="1">
      <c r="A171" s="29">
        <v>138</v>
      </c>
      <c r="B171" s="8"/>
      <c r="C171" s="29"/>
      <c r="D171" s="29"/>
      <c r="E171" s="29"/>
      <c r="F171" s="29"/>
      <c r="G171" s="29"/>
      <c r="H171" s="29"/>
      <c r="I171" s="29"/>
      <c r="J171" s="29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ht="15" hidden="1">
      <c r="A172" s="29">
        <v>139</v>
      </c>
      <c r="B172" s="8"/>
      <c r="C172" s="29"/>
      <c r="D172" s="29"/>
      <c r="E172" s="29"/>
      <c r="F172" s="29"/>
      <c r="G172" s="29"/>
      <c r="H172" s="29"/>
      <c r="I172" s="29"/>
      <c r="J172" s="29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1:65" ht="15" hidden="1">
      <c r="A173" s="29">
        <v>140</v>
      </c>
      <c r="B173" s="8"/>
      <c r="C173" s="29"/>
      <c r="D173" s="29"/>
      <c r="E173" s="29"/>
      <c r="F173" s="29"/>
      <c r="G173" s="29"/>
      <c r="H173" s="29"/>
      <c r="I173" s="29"/>
      <c r="J173" s="29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1:65" ht="15" hidden="1">
      <c r="A174" s="40">
        <v>141</v>
      </c>
      <c r="B174" s="41"/>
      <c r="C174" s="40"/>
      <c r="D174" s="40"/>
      <c r="E174" s="40"/>
      <c r="F174" s="40"/>
      <c r="G174" s="40"/>
      <c r="H174" s="40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</row>
    <row r="175" spans="1:65" ht="15" hidden="1">
      <c r="A175" s="40">
        <v>142</v>
      </c>
      <c r="B175" s="41"/>
      <c r="C175" s="40"/>
      <c r="D175" s="40"/>
      <c r="E175" s="40"/>
      <c r="F175" s="40"/>
      <c r="G175" s="40"/>
      <c r="H175" s="40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</row>
    <row r="176" spans="1:65" ht="15.75" hidden="1" thickBot="1">
      <c r="A176" s="42"/>
      <c r="B176" s="22"/>
      <c r="C176" s="33"/>
      <c r="D176" s="33"/>
      <c r="E176" s="33"/>
      <c r="F176" s="33"/>
      <c r="G176" s="33"/>
      <c r="H176" s="33"/>
      <c r="I176" s="33"/>
      <c r="J176" s="33"/>
      <c r="K176" s="4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</row>
    <row r="177" spans="1:11" ht="16.5" hidden="1" thickTop="1">
      <c r="A177" s="149" t="s">
        <v>4</v>
      </c>
      <c r="B177" s="150"/>
      <c r="C177" s="37"/>
      <c r="D177" s="37"/>
      <c r="E177" s="37"/>
      <c r="F177" s="37"/>
      <c r="G177" s="37"/>
      <c r="H177" s="37"/>
      <c r="I177" s="37"/>
      <c r="J177" s="37"/>
      <c r="K177" s="44"/>
    </row>
    <row r="178" spans="1:10" ht="15" hidden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 hidden="1">
      <c r="A179" s="6"/>
      <c r="B179" s="6" t="s">
        <v>6</v>
      </c>
      <c r="C179" s="6"/>
      <c r="D179" s="6"/>
      <c r="E179" s="6"/>
      <c r="F179" s="6"/>
      <c r="G179" s="6"/>
      <c r="H179" s="6"/>
      <c r="I179" s="6"/>
      <c r="J179" s="6"/>
    </row>
    <row r="180" spans="1:10" ht="15" hidden="1">
      <c r="A180" s="6"/>
      <c r="B180" s="6" t="s">
        <v>7</v>
      </c>
      <c r="C180" s="6"/>
      <c r="D180" s="6"/>
      <c r="E180" s="6"/>
      <c r="F180" s="6"/>
      <c r="G180" s="6"/>
      <c r="H180" s="6"/>
      <c r="I180" s="6"/>
      <c r="J180" s="6"/>
    </row>
    <row r="181" spans="1:10" ht="15" hidden="1">
      <c r="A181" s="6"/>
      <c r="B181" s="6" t="s">
        <v>8</v>
      </c>
      <c r="C181" s="6"/>
      <c r="D181" s="6"/>
      <c r="E181" s="6"/>
      <c r="F181" s="6"/>
      <c r="G181" s="6"/>
      <c r="H181" s="6"/>
      <c r="I181" s="6"/>
      <c r="J181" s="6"/>
    </row>
    <row r="182" spans="1:10" ht="15" hidden="1">
      <c r="A182" s="6"/>
      <c r="B182" s="6" t="s">
        <v>9</v>
      </c>
      <c r="C182" s="6"/>
      <c r="D182" s="6"/>
      <c r="E182" s="6"/>
      <c r="F182" s="6"/>
      <c r="G182" s="6"/>
      <c r="H182" s="6"/>
      <c r="I182" s="6"/>
      <c r="J182" s="6"/>
    </row>
    <row r="183" spans="1:10" ht="15" hidden="1">
      <c r="A183" s="6"/>
      <c r="B183" s="6" t="s">
        <v>10</v>
      </c>
      <c r="C183" s="6"/>
      <c r="D183" s="6"/>
      <c r="E183" s="6"/>
      <c r="F183" s="6"/>
      <c r="G183" s="6"/>
      <c r="H183" s="6"/>
      <c r="I183" s="6"/>
      <c r="J183" s="6"/>
    </row>
    <row r="184" spans="1:10" ht="15" hidden="1">
      <c r="A184" s="6"/>
      <c r="B184" s="6" t="s">
        <v>11</v>
      </c>
      <c r="C184" s="6"/>
      <c r="D184" s="6"/>
      <c r="E184" s="6"/>
      <c r="F184" s="6"/>
      <c r="G184" s="6"/>
      <c r="H184" s="6"/>
      <c r="I184" s="6"/>
      <c r="J184" s="6"/>
    </row>
    <row r="185" spans="1:10" ht="15" hidden="1">
      <c r="A185" s="6"/>
      <c r="B185" s="6" t="s">
        <v>14</v>
      </c>
      <c r="C185" s="6"/>
      <c r="D185" s="6"/>
      <c r="E185" s="6"/>
      <c r="F185" s="6"/>
      <c r="G185" s="6"/>
      <c r="H185" s="6"/>
      <c r="I185" s="6"/>
      <c r="J185" s="6"/>
    </row>
    <row r="186" spans="1:10" ht="15" hidden="1">
      <c r="A186" s="6"/>
      <c r="B186" s="6" t="s">
        <v>12</v>
      </c>
      <c r="C186" s="6"/>
      <c r="D186" s="6"/>
      <c r="E186" s="6"/>
      <c r="F186" s="6"/>
      <c r="G186" s="6"/>
      <c r="H186" s="6"/>
      <c r="I186" s="6"/>
      <c r="J186" s="6"/>
    </row>
    <row r="187" spans="1:10" ht="15" hidden="1">
      <c r="A187" s="6"/>
      <c r="B187" s="6" t="s">
        <v>13</v>
      </c>
      <c r="C187" s="6"/>
      <c r="D187" s="6"/>
      <c r="E187" s="6"/>
      <c r="F187" s="6"/>
      <c r="G187" s="6"/>
      <c r="H187" s="6"/>
      <c r="I187" s="6"/>
      <c r="J187" s="6"/>
    </row>
    <row r="188" spans="1:10" ht="15" hidden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hidden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hidden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hidden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hidden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hidden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hidden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hidden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hidden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hidden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hidden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hidden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hidden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hidden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hidden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hidden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hidden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hidden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hidden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hidden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hidden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</sheetData>
  <mergeCells count="10">
    <mergeCell ref="A75:K75"/>
    <mergeCell ref="K7:K8"/>
    <mergeCell ref="A5:J5"/>
    <mergeCell ref="A177:B177"/>
    <mergeCell ref="C7:D7"/>
    <mergeCell ref="E7:F7"/>
    <mergeCell ref="G7:H7"/>
    <mergeCell ref="I7:J7"/>
    <mergeCell ref="A7:A8"/>
    <mergeCell ref="B7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</oddFooter>
  </headerFooter>
  <rowBreaks count="5" manualBreakCount="5">
    <brk id="57" max="10" man="1"/>
    <brk id="75" max="10" man="1"/>
    <brk id="126" max="10" man="1"/>
    <brk id="152" max="10" man="1"/>
    <brk id="1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3" sqref="F3"/>
    </sheetView>
  </sheetViews>
  <sheetFormatPr defaultColWidth="9.00390625" defaultRowHeight="12.75"/>
  <cols>
    <col min="1" max="1" width="4.00390625" style="2" customWidth="1"/>
    <col min="2" max="2" width="74.625" style="2" customWidth="1"/>
    <col min="3" max="3" width="7.375" style="2" customWidth="1"/>
    <col min="4" max="4" width="6.875" style="2" customWidth="1"/>
    <col min="5" max="5" width="8.125" style="2" customWidth="1"/>
    <col min="6" max="6" width="8.375" style="2" customWidth="1"/>
    <col min="7" max="7" width="9.875" style="2" customWidth="1"/>
    <col min="8" max="8" width="11.25390625" style="2" customWidth="1"/>
    <col min="9" max="9" width="16.875" style="2" customWidth="1"/>
    <col min="10" max="16384" width="9.125" style="2" customWidth="1"/>
  </cols>
  <sheetData>
    <row r="1" spans="2:11" ht="14.25">
      <c r="B1" s="167" t="s">
        <v>169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2:9" ht="15">
      <c r="B2" s="157" t="s">
        <v>168</v>
      </c>
      <c r="C2" s="157"/>
      <c r="D2" s="157"/>
      <c r="E2" s="157"/>
      <c r="F2" s="157"/>
      <c r="G2" s="157"/>
      <c r="H2" s="157"/>
      <c r="I2" s="157"/>
    </row>
    <row r="3" spans="1:9" ht="15.75">
      <c r="A3" s="148" t="s">
        <v>19</v>
      </c>
      <c r="B3" s="148"/>
      <c r="C3" s="148"/>
      <c r="D3" s="148"/>
      <c r="E3" s="177"/>
      <c r="F3" s="49"/>
      <c r="G3" s="49"/>
      <c r="I3" s="49"/>
    </row>
    <row r="4" spans="1:8" ht="13.5" customHeight="1">
      <c r="A4" s="3"/>
      <c r="B4" s="3"/>
      <c r="C4" s="3"/>
      <c r="D4" s="3"/>
      <c r="E4" s="3"/>
      <c r="F4" s="3"/>
      <c r="G4" s="49"/>
      <c r="H4" s="49"/>
    </row>
    <row r="5" spans="1:63" ht="21" customHeight="1">
      <c r="A5" s="168" t="s">
        <v>0</v>
      </c>
      <c r="B5" s="139" t="s">
        <v>1</v>
      </c>
      <c r="C5" s="166">
        <v>2006</v>
      </c>
      <c r="D5" s="141"/>
      <c r="E5" s="166">
        <v>2007</v>
      </c>
      <c r="F5" s="166"/>
      <c r="G5" s="166">
        <v>2008</v>
      </c>
      <c r="H5" s="166"/>
      <c r="I5" s="158" t="s">
        <v>15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24" customHeight="1">
      <c r="A6" s="169"/>
      <c r="B6" s="140"/>
      <c r="C6" s="50" t="s">
        <v>2</v>
      </c>
      <c r="D6" s="111" t="s">
        <v>3</v>
      </c>
      <c r="E6" s="50" t="s">
        <v>2</v>
      </c>
      <c r="F6" s="113" t="s">
        <v>3</v>
      </c>
      <c r="G6" s="50" t="s">
        <v>2</v>
      </c>
      <c r="H6" s="113" t="s">
        <v>3</v>
      </c>
      <c r="I6" s="15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20.25" customHeight="1">
      <c r="A7" s="50">
        <v>1</v>
      </c>
      <c r="B7" s="51">
        <v>2</v>
      </c>
      <c r="C7" s="50">
        <v>3</v>
      </c>
      <c r="D7" s="111">
        <v>4</v>
      </c>
      <c r="E7" s="50">
        <v>5</v>
      </c>
      <c r="F7" s="113">
        <v>6</v>
      </c>
      <c r="G7" s="50">
        <v>7</v>
      </c>
      <c r="H7" s="113">
        <v>8</v>
      </c>
      <c r="I7" s="116">
        <v>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5.75">
      <c r="A8" s="128" t="s">
        <v>115</v>
      </c>
      <c r="B8" s="129"/>
      <c r="C8" s="129"/>
      <c r="D8" s="129"/>
      <c r="E8" s="129"/>
      <c r="F8" s="129"/>
      <c r="G8" s="129"/>
      <c r="H8" s="129"/>
      <c r="I8" s="1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5.75">
      <c r="A9" s="52">
        <v>1</v>
      </c>
      <c r="B9" s="123" t="s">
        <v>124</v>
      </c>
      <c r="C9" s="53" t="s">
        <v>108</v>
      </c>
      <c r="D9" s="114" t="s">
        <v>108</v>
      </c>
      <c r="E9" s="53">
        <v>900</v>
      </c>
      <c r="F9" s="114">
        <v>460</v>
      </c>
      <c r="G9" s="53"/>
      <c r="H9" s="114"/>
      <c r="I9" s="117">
        <f>SUM(H9,D9,F9)</f>
        <v>460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29.25">
      <c r="A10" s="118">
        <v>2</v>
      </c>
      <c r="B10" s="107" t="s">
        <v>125</v>
      </c>
      <c r="C10" s="53" t="s">
        <v>108</v>
      </c>
      <c r="D10" s="108">
        <v>340</v>
      </c>
      <c r="E10" s="53"/>
      <c r="F10" s="114">
        <v>310</v>
      </c>
      <c r="G10" s="53"/>
      <c r="H10" s="114"/>
      <c r="I10" s="117">
        <f>SUM(H10,D10,F10)</f>
        <v>650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5.75">
      <c r="A11" s="118">
        <v>3</v>
      </c>
      <c r="B11" s="124" t="s">
        <v>66</v>
      </c>
      <c r="C11" s="53">
        <v>500</v>
      </c>
      <c r="D11" s="108">
        <v>150</v>
      </c>
      <c r="E11" s="53">
        <v>800</v>
      </c>
      <c r="F11" s="114">
        <v>1150</v>
      </c>
      <c r="G11" s="53"/>
      <c r="H11" s="114"/>
      <c r="I11" s="117">
        <f>SUM(H11,D11,F11)</f>
        <v>1300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5.75">
      <c r="A12" s="52">
        <v>4</v>
      </c>
      <c r="B12" s="120" t="s">
        <v>110</v>
      </c>
      <c r="C12" s="53"/>
      <c r="D12" s="114"/>
      <c r="E12" s="53"/>
      <c r="F12" s="114"/>
      <c r="G12" s="53">
        <v>440</v>
      </c>
      <c r="H12" s="114">
        <v>330</v>
      </c>
      <c r="I12" s="117">
        <f>SUM(H12,D12,F12)</f>
        <v>330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5.75">
      <c r="A13" s="52">
        <v>5</v>
      </c>
      <c r="B13" s="120" t="s">
        <v>156</v>
      </c>
      <c r="C13" s="53"/>
      <c r="D13" s="114"/>
      <c r="E13" s="53"/>
      <c r="F13" s="114">
        <v>150</v>
      </c>
      <c r="G13" s="53"/>
      <c r="H13" s="114"/>
      <c r="I13" s="117">
        <f>SUM(H13,D13,F13)</f>
        <v>150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5.75">
      <c r="A14" s="160" t="s">
        <v>116</v>
      </c>
      <c r="B14" s="161"/>
      <c r="C14" s="161"/>
      <c r="D14" s="161"/>
      <c r="E14" s="161"/>
      <c r="F14" s="161"/>
      <c r="G14" s="161"/>
      <c r="H14" s="161"/>
      <c r="I14" s="16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5.75">
      <c r="A15" s="118">
        <v>6</v>
      </c>
      <c r="B15" s="119" t="s">
        <v>100</v>
      </c>
      <c r="C15" s="53">
        <v>200</v>
      </c>
      <c r="D15" s="108">
        <v>330</v>
      </c>
      <c r="E15" s="53">
        <v>100</v>
      </c>
      <c r="F15" s="114">
        <v>250</v>
      </c>
      <c r="G15" s="53"/>
      <c r="H15" s="114"/>
      <c r="I15" s="117">
        <f aca="true" t="shared" si="0" ref="I15:I26">SUM(H15,D15,F15)</f>
        <v>580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5.75">
      <c r="A16" s="118">
        <v>7</v>
      </c>
      <c r="B16" s="107" t="s">
        <v>101</v>
      </c>
      <c r="C16" s="53">
        <v>720</v>
      </c>
      <c r="D16" s="108">
        <v>600</v>
      </c>
      <c r="E16" s="53"/>
      <c r="F16" s="114"/>
      <c r="G16" s="53"/>
      <c r="H16" s="114"/>
      <c r="I16" s="117">
        <f t="shared" si="0"/>
        <v>600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5.75">
      <c r="A17" s="118">
        <v>8</v>
      </c>
      <c r="B17" s="107" t="s">
        <v>147</v>
      </c>
      <c r="C17" s="53" t="s">
        <v>108</v>
      </c>
      <c r="D17" s="108">
        <v>20</v>
      </c>
      <c r="E17" s="53">
        <v>580</v>
      </c>
      <c r="F17" s="114">
        <v>580</v>
      </c>
      <c r="G17" s="53"/>
      <c r="H17" s="114"/>
      <c r="I17" s="117">
        <f t="shared" si="0"/>
        <v>600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5.75">
      <c r="A18" s="52">
        <v>9</v>
      </c>
      <c r="B18" s="120" t="s">
        <v>64</v>
      </c>
      <c r="C18" s="53"/>
      <c r="D18" s="114" t="s">
        <v>108</v>
      </c>
      <c r="E18" s="53">
        <v>1100</v>
      </c>
      <c r="F18" s="114">
        <v>500</v>
      </c>
      <c r="G18" s="53"/>
      <c r="H18" s="114"/>
      <c r="I18" s="117">
        <f t="shared" si="0"/>
        <v>500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5.75">
      <c r="A19" s="118">
        <v>10</v>
      </c>
      <c r="B19" s="122" t="s">
        <v>107</v>
      </c>
      <c r="C19" s="53">
        <v>140</v>
      </c>
      <c r="D19" s="108">
        <v>25</v>
      </c>
      <c r="E19" s="53"/>
      <c r="F19" s="114"/>
      <c r="G19" s="53"/>
      <c r="H19" s="114"/>
      <c r="I19" s="117">
        <f t="shared" si="0"/>
        <v>25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7.25" customHeight="1">
      <c r="A20" s="118">
        <v>11</v>
      </c>
      <c r="B20" s="107" t="s">
        <v>167</v>
      </c>
      <c r="C20" s="53">
        <v>240</v>
      </c>
      <c r="D20" s="108">
        <v>110</v>
      </c>
      <c r="E20" s="53">
        <v>600</v>
      </c>
      <c r="F20" s="114">
        <v>780</v>
      </c>
      <c r="G20" s="53"/>
      <c r="H20" s="114"/>
      <c r="I20" s="117">
        <f t="shared" si="0"/>
        <v>890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5.75">
      <c r="A21" s="118">
        <v>12</v>
      </c>
      <c r="B21" s="107" t="s">
        <v>105</v>
      </c>
      <c r="C21" s="53">
        <v>380</v>
      </c>
      <c r="D21" s="108">
        <v>470</v>
      </c>
      <c r="E21" s="53"/>
      <c r="F21" s="114"/>
      <c r="G21" s="53"/>
      <c r="H21" s="114"/>
      <c r="I21" s="117">
        <f t="shared" si="0"/>
        <v>470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5.75">
      <c r="A22" s="52">
        <v>13</v>
      </c>
      <c r="B22" s="120" t="s">
        <v>126</v>
      </c>
      <c r="C22" s="53"/>
      <c r="D22" s="114"/>
      <c r="E22" s="53"/>
      <c r="F22" s="114"/>
      <c r="G22" s="53">
        <v>400</v>
      </c>
      <c r="H22" s="114">
        <v>300</v>
      </c>
      <c r="I22" s="117">
        <f t="shared" si="0"/>
        <v>300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5.75">
      <c r="A23" s="52">
        <v>14</v>
      </c>
      <c r="B23" s="120" t="s">
        <v>127</v>
      </c>
      <c r="C23" s="53"/>
      <c r="D23" s="114"/>
      <c r="E23" s="53"/>
      <c r="F23" s="114"/>
      <c r="G23" s="53">
        <v>540</v>
      </c>
      <c r="H23" s="114">
        <v>405</v>
      </c>
      <c r="I23" s="117">
        <f t="shared" si="0"/>
        <v>405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5.75">
      <c r="A24" s="52">
        <v>15</v>
      </c>
      <c r="B24" s="120" t="s">
        <v>148</v>
      </c>
      <c r="C24" s="53"/>
      <c r="D24" s="114"/>
      <c r="E24" s="53">
        <v>620</v>
      </c>
      <c r="F24" s="114">
        <v>320</v>
      </c>
      <c r="G24" s="53" t="s">
        <v>108</v>
      </c>
      <c r="H24" s="114" t="s">
        <v>108</v>
      </c>
      <c r="I24" s="117">
        <f t="shared" si="0"/>
        <v>320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5.75">
      <c r="A25" s="52">
        <v>16</v>
      </c>
      <c r="B25" s="120" t="s">
        <v>146</v>
      </c>
      <c r="C25" s="53"/>
      <c r="D25" s="114"/>
      <c r="E25" s="53">
        <v>300</v>
      </c>
      <c r="F25" s="114">
        <v>150</v>
      </c>
      <c r="G25" s="53"/>
      <c r="H25" s="114"/>
      <c r="I25" s="117">
        <f t="shared" si="0"/>
        <v>150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5.75">
      <c r="A26" s="52">
        <v>17</v>
      </c>
      <c r="B26" s="120" t="s">
        <v>158</v>
      </c>
      <c r="C26" s="53"/>
      <c r="D26" s="114"/>
      <c r="E26" s="53">
        <v>180</v>
      </c>
      <c r="F26" s="114">
        <v>150</v>
      </c>
      <c r="G26" s="53"/>
      <c r="H26" s="114"/>
      <c r="I26" s="117">
        <f t="shared" si="0"/>
        <v>150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5.75">
      <c r="A27" s="172" t="s">
        <v>117</v>
      </c>
      <c r="B27" s="172"/>
      <c r="C27" s="172"/>
      <c r="D27" s="172"/>
      <c r="E27" s="172"/>
      <c r="F27" s="172"/>
      <c r="G27" s="172"/>
      <c r="H27" s="172"/>
      <c r="I27" s="17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5.75">
      <c r="A28" s="118">
        <v>18</v>
      </c>
      <c r="B28" s="107" t="s">
        <v>99</v>
      </c>
      <c r="C28" s="53">
        <v>400</v>
      </c>
      <c r="D28" s="108">
        <v>450</v>
      </c>
      <c r="E28" s="53"/>
      <c r="F28" s="114"/>
      <c r="G28" s="53"/>
      <c r="H28" s="114"/>
      <c r="I28" s="117">
        <f>SUM(H28,D28,F28)</f>
        <v>450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5.75">
      <c r="A29" s="118">
        <v>19</v>
      </c>
      <c r="B29" s="107" t="s">
        <v>155</v>
      </c>
      <c r="C29" s="53"/>
      <c r="D29" s="108"/>
      <c r="E29" s="53"/>
      <c r="F29" s="114"/>
      <c r="G29" s="53">
        <v>150</v>
      </c>
      <c r="H29" s="114">
        <v>100</v>
      </c>
      <c r="I29" s="117">
        <f>SUM(H29,D29,F29)</f>
        <v>100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15.75">
      <c r="A30" s="118">
        <v>20</v>
      </c>
      <c r="B30" s="119" t="s">
        <v>103</v>
      </c>
      <c r="C30" s="53">
        <v>1400</v>
      </c>
      <c r="D30" s="108">
        <v>394</v>
      </c>
      <c r="E30" s="53"/>
      <c r="F30" s="114"/>
      <c r="G30" s="53"/>
      <c r="H30" s="114"/>
      <c r="I30" s="117">
        <f>SUM(H30,D30,F30)</f>
        <v>394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15.75">
      <c r="A31" s="160" t="s">
        <v>118</v>
      </c>
      <c r="B31" s="161"/>
      <c r="C31" s="161"/>
      <c r="D31" s="161"/>
      <c r="E31" s="161"/>
      <c r="F31" s="161"/>
      <c r="G31" s="161"/>
      <c r="H31" s="161"/>
      <c r="I31" s="16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5.75">
      <c r="A32" s="118">
        <v>21</v>
      </c>
      <c r="B32" s="124" t="s">
        <v>150</v>
      </c>
      <c r="C32" s="9">
        <v>660</v>
      </c>
      <c r="D32" s="125">
        <v>60</v>
      </c>
      <c r="E32" s="9">
        <v>1500</v>
      </c>
      <c r="F32" s="115">
        <v>250</v>
      </c>
      <c r="G32" s="53"/>
      <c r="H32" s="114"/>
      <c r="I32" s="117">
        <f aca="true" t="shared" si="1" ref="I32:I38">SUM(H32,D32,F32)</f>
        <v>310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5.75">
      <c r="A33" s="52">
        <v>22</v>
      </c>
      <c r="B33" s="121" t="s">
        <v>149</v>
      </c>
      <c r="C33" s="53" t="s">
        <v>108</v>
      </c>
      <c r="D33" s="114" t="s">
        <v>111</v>
      </c>
      <c r="E33" s="53">
        <v>300</v>
      </c>
      <c r="F33" s="114">
        <v>250</v>
      </c>
      <c r="G33" s="53">
        <v>300</v>
      </c>
      <c r="H33" s="114">
        <v>300</v>
      </c>
      <c r="I33" s="117">
        <f t="shared" si="1"/>
        <v>550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5.75">
      <c r="A34" s="52">
        <v>23</v>
      </c>
      <c r="B34" s="121" t="s">
        <v>151</v>
      </c>
      <c r="C34" s="53"/>
      <c r="D34" s="114"/>
      <c r="E34" s="53">
        <v>330</v>
      </c>
      <c r="F34" s="114">
        <v>300</v>
      </c>
      <c r="G34" s="53"/>
      <c r="H34" s="114"/>
      <c r="I34" s="117">
        <f t="shared" si="1"/>
        <v>300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5.75">
      <c r="A35" s="52">
        <v>24</v>
      </c>
      <c r="B35" s="121" t="s">
        <v>159</v>
      </c>
      <c r="C35" s="53"/>
      <c r="D35" s="114"/>
      <c r="E35" s="53">
        <v>650</v>
      </c>
      <c r="F35" s="114">
        <v>300</v>
      </c>
      <c r="G35" s="53"/>
      <c r="H35" s="114"/>
      <c r="I35" s="117">
        <f t="shared" si="1"/>
        <v>300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15.75">
      <c r="A36" s="118">
        <v>25</v>
      </c>
      <c r="B36" s="107" t="s">
        <v>114</v>
      </c>
      <c r="C36" s="53"/>
      <c r="D36" s="108">
        <v>170</v>
      </c>
      <c r="E36" s="53"/>
      <c r="F36" s="114">
        <v>30</v>
      </c>
      <c r="G36" s="53"/>
      <c r="H36" s="114"/>
      <c r="I36" s="117">
        <f t="shared" si="1"/>
        <v>200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15.75">
      <c r="A37" s="52">
        <v>26</v>
      </c>
      <c r="B37" s="120" t="s">
        <v>128</v>
      </c>
      <c r="C37" s="53"/>
      <c r="D37" s="114"/>
      <c r="E37" s="53"/>
      <c r="F37" s="114"/>
      <c r="G37" s="53">
        <v>450</v>
      </c>
      <c r="H37" s="114">
        <v>338</v>
      </c>
      <c r="I37" s="117">
        <f t="shared" si="1"/>
        <v>338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5.75">
      <c r="A38" s="52">
        <v>27</v>
      </c>
      <c r="B38" s="120" t="s">
        <v>129</v>
      </c>
      <c r="C38" s="53"/>
      <c r="D38" s="114"/>
      <c r="E38" s="53"/>
      <c r="F38" s="114"/>
      <c r="G38" s="53">
        <v>240</v>
      </c>
      <c r="H38" s="114">
        <v>180</v>
      </c>
      <c r="I38" s="117">
        <f t="shared" si="1"/>
        <v>180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5.75">
      <c r="A39" s="160" t="s">
        <v>123</v>
      </c>
      <c r="B39" s="161"/>
      <c r="C39" s="161"/>
      <c r="D39" s="161"/>
      <c r="E39" s="161"/>
      <c r="F39" s="161"/>
      <c r="G39" s="161"/>
      <c r="H39" s="161"/>
      <c r="I39" s="16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5.75">
      <c r="A40" s="118">
        <v>28</v>
      </c>
      <c r="B40" s="107" t="s">
        <v>106</v>
      </c>
      <c r="C40" s="53">
        <v>800</v>
      </c>
      <c r="D40" s="108">
        <v>150</v>
      </c>
      <c r="E40" s="53"/>
      <c r="F40" s="114"/>
      <c r="G40" s="53"/>
      <c r="H40" s="114"/>
      <c r="I40" s="117">
        <f>SUM(H40,D40,F40)</f>
        <v>150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5.75">
      <c r="A41" s="160" t="s">
        <v>120</v>
      </c>
      <c r="B41" s="161"/>
      <c r="C41" s="161"/>
      <c r="D41" s="161"/>
      <c r="E41" s="161"/>
      <c r="F41" s="161"/>
      <c r="G41" s="161"/>
      <c r="H41" s="161"/>
      <c r="I41" s="16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5.75">
      <c r="A42" s="52">
        <v>29</v>
      </c>
      <c r="B42" s="120" t="s">
        <v>136</v>
      </c>
      <c r="C42" s="53" t="s">
        <v>108</v>
      </c>
      <c r="D42" s="114" t="s">
        <v>108</v>
      </c>
      <c r="E42" s="53"/>
      <c r="F42" s="114"/>
      <c r="G42" s="53">
        <v>300</v>
      </c>
      <c r="H42" s="114">
        <v>130</v>
      </c>
      <c r="I42" s="117">
        <f>SUM(H42,D42,F42)</f>
        <v>130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5.75">
      <c r="A43" s="160" t="s">
        <v>121</v>
      </c>
      <c r="B43" s="161"/>
      <c r="C43" s="161"/>
      <c r="D43" s="161"/>
      <c r="E43" s="161"/>
      <c r="F43" s="161"/>
      <c r="G43" s="161"/>
      <c r="H43" s="161"/>
      <c r="I43" s="16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5.75">
      <c r="A44" s="52">
        <v>30</v>
      </c>
      <c r="B44" s="120" t="s">
        <v>130</v>
      </c>
      <c r="C44" s="53"/>
      <c r="D44" s="114"/>
      <c r="E44" s="53">
        <v>300</v>
      </c>
      <c r="F44" s="114">
        <v>225</v>
      </c>
      <c r="G44" s="53">
        <v>600</v>
      </c>
      <c r="H44" s="114">
        <v>450</v>
      </c>
      <c r="I44" s="117">
        <f>SUM(H44,D44,F44)</f>
        <v>675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5.75">
      <c r="A45" s="52">
        <v>31</v>
      </c>
      <c r="B45" s="120" t="s">
        <v>131</v>
      </c>
      <c r="C45" s="53"/>
      <c r="D45" s="114"/>
      <c r="E45" s="53"/>
      <c r="F45" s="114"/>
      <c r="G45" s="53">
        <v>550</v>
      </c>
      <c r="H45" s="114">
        <v>413</v>
      </c>
      <c r="I45" s="117">
        <f>SUM(H45,D45,F45)</f>
        <v>413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5.75">
      <c r="A46" s="52">
        <v>32</v>
      </c>
      <c r="B46" s="120" t="s">
        <v>157</v>
      </c>
      <c r="C46" s="53"/>
      <c r="D46" s="114"/>
      <c r="E46" s="53"/>
      <c r="F46" s="114"/>
      <c r="G46" s="53">
        <v>400</v>
      </c>
      <c r="H46" s="114">
        <v>150</v>
      </c>
      <c r="I46" s="117">
        <f>SUM(H46,D46,F46)</f>
        <v>150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5.75">
      <c r="A47" s="52">
        <v>33</v>
      </c>
      <c r="B47" s="120" t="s">
        <v>132</v>
      </c>
      <c r="C47" s="53"/>
      <c r="D47" s="114"/>
      <c r="E47" s="53"/>
      <c r="F47" s="114"/>
      <c r="G47" s="53">
        <v>330</v>
      </c>
      <c r="H47" s="114">
        <v>250</v>
      </c>
      <c r="I47" s="117">
        <f>SUM(H47,D47,F47)</f>
        <v>250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5.75">
      <c r="A48" s="52">
        <v>34</v>
      </c>
      <c r="B48" s="120" t="s">
        <v>166</v>
      </c>
      <c r="C48" s="53"/>
      <c r="D48" s="114"/>
      <c r="E48" s="53"/>
      <c r="F48" s="114"/>
      <c r="G48" s="53">
        <v>450</v>
      </c>
      <c r="H48" s="114">
        <v>180</v>
      </c>
      <c r="I48" s="117">
        <f>SUM(H48,D48,F48)</f>
        <v>180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5.75">
      <c r="A49" s="142" t="s">
        <v>122</v>
      </c>
      <c r="B49" s="170"/>
      <c r="C49" s="170"/>
      <c r="D49" s="170"/>
      <c r="E49" s="170"/>
      <c r="F49" s="170"/>
      <c r="G49" s="170"/>
      <c r="H49" s="170"/>
      <c r="I49" s="17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29.25">
      <c r="A50" s="118">
        <v>35</v>
      </c>
      <c r="B50" s="107" t="s">
        <v>133</v>
      </c>
      <c r="C50" s="53">
        <v>100</v>
      </c>
      <c r="D50" s="108">
        <v>80</v>
      </c>
      <c r="E50" s="53"/>
      <c r="F50" s="114"/>
      <c r="G50" s="53"/>
      <c r="H50" s="114">
        <v>150</v>
      </c>
      <c r="I50" s="117">
        <f>SUM(H50,D50,F50)</f>
        <v>230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5.75">
      <c r="A51" s="118">
        <v>36</v>
      </c>
      <c r="B51" s="119" t="s">
        <v>135</v>
      </c>
      <c r="C51" s="53">
        <v>420</v>
      </c>
      <c r="D51" s="108">
        <v>250</v>
      </c>
      <c r="E51" s="53"/>
      <c r="F51" s="114"/>
      <c r="G51" s="53"/>
      <c r="H51" s="114"/>
      <c r="I51" s="117">
        <f>SUM(H51,D51,F51)</f>
        <v>250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5.75">
      <c r="A52" s="118">
        <v>37</v>
      </c>
      <c r="B52" s="122" t="s">
        <v>134</v>
      </c>
      <c r="C52" s="53">
        <v>120</v>
      </c>
      <c r="D52" s="108">
        <v>80</v>
      </c>
      <c r="E52" s="53"/>
      <c r="F52" s="114"/>
      <c r="G52" s="53"/>
      <c r="H52" s="114"/>
      <c r="I52" s="117">
        <f>SUM(H52,D52,F52)</f>
        <v>80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5.75">
      <c r="A53" s="160" t="s">
        <v>144</v>
      </c>
      <c r="B53" s="161"/>
      <c r="C53" s="161"/>
      <c r="D53" s="161"/>
      <c r="E53" s="161"/>
      <c r="F53" s="161"/>
      <c r="G53" s="161"/>
      <c r="H53" s="161"/>
      <c r="I53" s="16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15.75">
      <c r="A54" s="52">
        <v>38</v>
      </c>
      <c r="B54" s="120" t="s">
        <v>95</v>
      </c>
      <c r="C54" s="53"/>
      <c r="D54" s="114"/>
      <c r="E54" s="53">
        <v>420</v>
      </c>
      <c r="F54" s="114">
        <v>280</v>
      </c>
      <c r="G54" s="53"/>
      <c r="H54" s="114"/>
      <c r="I54" s="117">
        <f aca="true" t="shared" si="2" ref="I54:I63">SUM(H54,D54,F54)</f>
        <v>280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29.25">
      <c r="A55" s="118">
        <v>39</v>
      </c>
      <c r="B55" s="107" t="s">
        <v>96</v>
      </c>
      <c r="C55" s="53">
        <v>200</v>
      </c>
      <c r="D55" s="108">
        <v>190</v>
      </c>
      <c r="E55" s="53"/>
      <c r="F55" s="114"/>
      <c r="G55" s="53"/>
      <c r="H55" s="114"/>
      <c r="I55" s="117">
        <f t="shared" si="2"/>
        <v>190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29.25">
      <c r="A56" s="52">
        <v>40</v>
      </c>
      <c r="B56" s="121" t="s">
        <v>142</v>
      </c>
      <c r="C56" s="53"/>
      <c r="D56" s="114"/>
      <c r="E56" s="53">
        <v>720</v>
      </c>
      <c r="F56" s="114">
        <v>1300</v>
      </c>
      <c r="G56" s="53"/>
      <c r="H56" s="114"/>
      <c r="I56" s="117">
        <f t="shared" si="2"/>
        <v>1300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5.75">
      <c r="A57" s="118">
        <v>41</v>
      </c>
      <c r="B57" s="107" t="s">
        <v>143</v>
      </c>
      <c r="C57" s="53">
        <v>100</v>
      </c>
      <c r="D57" s="108">
        <v>150</v>
      </c>
      <c r="E57" s="53">
        <v>300</v>
      </c>
      <c r="F57" s="114">
        <v>300</v>
      </c>
      <c r="G57" s="53"/>
      <c r="H57" s="114"/>
      <c r="I57" s="117">
        <f t="shared" si="2"/>
        <v>450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5.75">
      <c r="A58" s="118">
        <v>42</v>
      </c>
      <c r="B58" s="107" t="s">
        <v>145</v>
      </c>
      <c r="C58" s="53"/>
      <c r="D58" s="108">
        <v>240</v>
      </c>
      <c r="E58" s="53"/>
      <c r="F58" s="114"/>
      <c r="G58" s="53"/>
      <c r="H58" s="114"/>
      <c r="I58" s="138">
        <v>240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29.25">
      <c r="A59" s="118">
        <v>43</v>
      </c>
      <c r="B59" s="107" t="s">
        <v>102</v>
      </c>
      <c r="C59" s="53">
        <v>300</v>
      </c>
      <c r="D59" s="108">
        <v>500</v>
      </c>
      <c r="E59" s="53">
        <v>600</v>
      </c>
      <c r="F59" s="114">
        <v>1105</v>
      </c>
      <c r="G59" s="53"/>
      <c r="H59" s="114"/>
      <c r="I59" s="117">
        <f t="shared" si="2"/>
        <v>1605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5.75">
      <c r="A60" s="52">
        <v>44</v>
      </c>
      <c r="B60" s="120" t="s">
        <v>113</v>
      </c>
      <c r="C60" s="53"/>
      <c r="D60" s="114"/>
      <c r="E60" s="53">
        <v>200</v>
      </c>
      <c r="F60" s="114">
        <v>100</v>
      </c>
      <c r="G60" s="53">
        <v>480</v>
      </c>
      <c r="H60" s="114">
        <v>240</v>
      </c>
      <c r="I60" s="117">
        <f t="shared" si="2"/>
        <v>340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ht="15.75">
      <c r="A61" s="52">
        <v>45</v>
      </c>
      <c r="B61" s="120" t="s">
        <v>160</v>
      </c>
      <c r="C61" s="53"/>
      <c r="D61" s="114"/>
      <c r="E61" s="53"/>
      <c r="F61" s="114"/>
      <c r="G61" s="53">
        <v>700</v>
      </c>
      <c r="H61" s="114">
        <v>350</v>
      </c>
      <c r="I61" s="117">
        <f t="shared" si="2"/>
        <v>350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ht="15.75">
      <c r="A62" s="52">
        <v>46</v>
      </c>
      <c r="B62" s="120" t="s">
        <v>161</v>
      </c>
      <c r="C62" s="53"/>
      <c r="D62" s="114"/>
      <c r="E62" s="53"/>
      <c r="F62" s="114"/>
      <c r="G62" s="53">
        <v>230</v>
      </c>
      <c r="H62" s="114">
        <v>115</v>
      </c>
      <c r="I62" s="117">
        <f t="shared" si="2"/>
        <v>115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17.25" customHeight="1">
      <c r="A63" s="52">
        <v>47</v>
      </c>
      <c r="B63" s="120" t="s">
        <v>162</v>
      </c>
      <c r="C63" s="53"/>
      <c r="D63" s="114"/>
      <c r="E63" s="53">
        <v>500</v>
      </c>
      <c r="F63" s="114">
        <v>250</v>
      </c>
      <c r="G63" s="53">
        <v>900</v>
      </c>
      <c r="H63" s="114">
        <v>450</v>
      </c>
      <c r="I63" s="117">
        <f t="shared" si="2"/>
        <v>700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15.75">
      <c r="A64" s="118">
        <v>48</v>
      </c>
      <c r="B64" s="107" t="s">
        <v>97</v>
      </c>
      <c r="C64" s="53">
        <v>240</v>
      </c>
      <c r="D64" s="108">
        <v>110</v>
      </c>
      <c r="E64" s="53"/>
      <c r="F64" s="114">
        <v>10</v>
      </c>
      <c r="G64" s="53"/>
      <c r="H64" s="114"/>
      <c r="I64" s="117">
        <f aca="true" t="shared" si="3" ref="I64:I77">SUM(H64,D64,F64)</f>
        <v>120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ht="15.75">
      <c r="A65" s="118">
        <v>49</v>
      </c>
      <c r="B65" s="107" t="s">
        <v>70</v>
      </c>
      <c r="C65" s="53">
        <v>420</v>
      </c>
      <c r="D65" s="108">
        <v>196</v>
      </c>
      <c r="E65" s="53" t="s">
        <v>108</v>
      </c>
      <c r="F65" s="114" t="s">
        <v>108</v>
      </c>
      <c r="G65" s="53"/>
      <c r="H65" s="114"/>
      <c r="I65" s="117">
        <f t="shared" si="3"/>
        <v>196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ht="15.75">
      <c r="A66" s="52">
        <v>50</v>
      </c>
      <c r="B66" s="123" t="s">
        <v>55</v>
      </c>
      <c r="C66" s="53" t="s">
        <v>108</v>
      </c>
      <c r="D66" s="114" t="s">
        <v>108</v>
      </c>
      <c r="E66" s="53">
        <v>800</v>
      </c>
      <c r="F66" s="114">
        <v>400</v>
      </c>
      <c r="G66" s="53"/>
      <c r="H66" s="114"/>
      <c r="I66" s="117">
        <f t="shared" si="3"/>
        <v>400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ht="15.75">
      <c r="A67" s="118">
        <v>51</v>
      </c>
      <c r="B67" s="107" t="s">
        <v>71</v>
      </c>
      <c r="C67" s="53">
        <v>420</v>
      </c>
      <c r="D67" s="108">
        <v>110</v>
      </c>
      <c r="E67" s="53"/>
      <c r="F67" s="114"/>
      <c r="G67" s="53"/>
      <c r="H67" s="114"/>
      <c r="I67" s="117">
        <f t="shared" si="3"/>
        <v>110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ht="29.25">
      <c r="A68" s="52">
        <v>52</v>
      </c>
      <c r="B68" s="121" t="s">
        <v>98</v>
      </c>
      <c r="C68" s="53" t="s">
        <v>108</v>
      </c>
      <c r="D68" s="114" t="s">
        <v>108</v>
      </c>
      <c r="E68" s="53" t="s">
        <v>94</v>
      </c>
      <c r="F68" s="114">
        <v>80</v>
      </c>
      <c r="G68" s="53">
        <v>750</v>
      </c>
      <c r="H68" s="114">
        <v>700</v>
      </c>
      <c r="I68" s="117">
        <f t="shared" si="3"/>
        <v>780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ht="15.75">
      <c r="A69" s="52">
        <v>53</v>
      </c>
      <c r="B69" s="120" t="s">
        <v>78</v>
      </c>
      <c r="C69" s="53" t="s">
        <v>108</v>
      </c>
      <c r="D69" s="114" t="s">
        <v>108</v>
      </c>
      <c r="E69" s="53"/>
      <c r="F69" s="114">
        <v>180</v>
      </c>
      <c r="G69" s="53">
        <v>30</v>
      </c>
      <c r="H69" s="114"/>
      <c r="I69" s="117">
        <f t="shared" si="3"/>
        <v>180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ht="15.75">
      <c r="A70" s="52">
        <v>54</v>
      </c>
      <c r="B70" s="120" t="s">
        <v>137</v>
      </c>
      <c r="C70" s="53"/>
      <c r="D70" s="114"/>
      <c r="E70" s="53"/>
      <c r="F70" s="114"/>
      <c r="G70" s="53">
        <v>180</v>
      </c>
      <c r="H70" s="114">
        <v>90</v>
      </c>
      <c r="I70" s="117">
        <f t="shared" si="3"/>
        <v>90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ht="15.75">
      <c r="A71" s="52">
        <v>55</v>
      </c>
      <c r="B71" s="120" t="s">
        <v>138</v>
      </c>
      <c r="C71" s="53"/>
      <c r="D71" s="114"/>
      <c r="E71" s="53"/>
      <c r="F71" s="114"/>
      <c r="G71" s="53">
        <v>120</v>
      </c>
      <c r="H71" s="114">
        <v>60</v>
      </c>
      <c r="I71" s="117">
        <f t="shared" si="3"/>
        <v>60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ht="15.75">
      <c r="A72" s="52">
        <v>56</v>
      </c>
      <c r="B72" s="120" t="s">
        <v>139</v>
      </c>
      <c r="C72" s="53"/>
      <c r="D72" s="114"/>
      <c r="E72" s="53"/>
      <c r="F72" s="114"/>
      <c r="G72" s="53">
        <v>160</v>
      </c>
      <c r="H72" s="114">
        <v>80</v>
      </c>
      <c r="I72" s="117">
        <f t="shared" si="3"/>
        <v>80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15.75">
      <c r="A73" s="52">
        <v>57</v>
      </c>
      <c r="B73" s="120" t="s">
        <v>140</v>
      </c>
      <c r="C73" s="53"/>
      <c r="D73" s="114"/>
      <c r="E73" s="53"/>
      <c r="F73" s="114"/>
      <c r="G73" s="53">
        <v>270</v>
      </c>
      <c r="H73" s="114">
        <v>135</v>
      </c>
      <c r="I73" s="117">
        <f t="shared" si="3"/>
        <v>135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>
      <c r="A74" s="52">
        <v>58</v>
      </c>
      <c r="B74" s="120" t="s">
        <v>141</v>
      </c>
      <c r="C74" s="53"/>
      <c r="D74" s="114"/>
      <c r="E74" s="53"/>
      <c r="F74" s="114"/>
      <c r="G74" s="53">
        <v>330</v>
      </c>
      <c r="H74" s="114">
        <v>165</v>
      </c>
      <c r="I74" s="117">
        <f t="shared" si="3"/>
        <v>165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ht="15.75">
      <c r="A75" s="52">
        <v>59</v>
      </c>
      <c r="B75" s="120" t="s">
        <v>164</v>
      </c>
      <c r="C75" s="53"/>
      <c r="D75" s="114"/>
      <c r="E75" s="53"/>
      <c r="F75" s="114"/>
      <c r="G75" s="53">
        <v>500</v>
      </c>
      <c r="H75" s="114">
        <v>200</v>
      </c>
      <c r="I75" s="117">
        <f t="shared" si="3"/>
        <v>200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15.75">
      <c r="A76" s="52">
        <v>60</v>
      </c>
      <c r="B76" s="120" t="s">
        <v>163</v>
      </c>
      <c r="C76" s="53"/>
      <c r="D76" s="114"/>
      <c r="E76" s="53"/>
      <c r="F76" s="114"/>
      <c r="G76" s="53">
        <v>500</v>
      </c>
      <c r="H76" s="114">
        <v>200</v>
      </c>
      <c r="I76" s="117">
        <f t="shared" si="3"/>
        <v>200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15.75">
      <c r="A77" s="52">
        <v>61</v>
      </c>
      <c r="B77" s="120" t="s">
        <v>165</v>
      </c>
      <c r="C77" s="53"/>
      <c r="D77" s="114"/>
      <c r="E77" s="53"/>
      <c r="F77" s="114"/>
      <c r="G77" s="53">
        <v>600</v>
      </c>
      <c r="H77" s="114">
        <v>300</v>
      </c>
      <c r="I77" s="117">
        <f t="shared" si="3"/>
        <v>300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15.75">
      <c r="A78" s="132" t="s">
        <v>119</v>
      </c>
      <c r="B78" s="133"/>
      <c r="C78" s="133"/>
      <c r="D78" s="133"/>
      <c r="E78" s="133"/>
      <c r="F78" s="133"/>
      <c r="G78" s="133"/>
      <c r="H78" s="134"/>
      <c r="I78" s="131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17.25" customHeight="1">
      <c r="A79" s="118">
        <v>62</v>
      </c>
      <c r="B79" s="107" t="s">
        <v>104</v>
      </c>
      <c r="C79" s="53">
        <v>1000</v>
      </c>
      <c r="D79" s="108">
        <v>330</v>
      </c>
      <c r="E79" s="53"/>
      <c r="F79" s="114"/>
      <c r="G79" s="53"/>
      <c r="H79" s="114"/>
      <c r="I79" s="117">
        <f>SUM(H79,D79,F79)</f>
        <v>330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26.25" customHeight="1">
      <c r="A80" s="52">
        <v>63</v>
      </c>
      <c r="B80" s="121" t="s">
        <v>109</v>
      </c>
      <c r="C80" s="53"/>
      <c r="D80" s="108">
        <v>200</v>
      </c>
      <c r="E80" s="53"/>
      <c r="F80" s="114">
        <v>150</v>
      </c>
      <c r="G80" s="53"/>
      <c r="H80" s="114">
        <v>200</v>
      </c>
      <c r="I80" s="117">
        <f>SUM(H80,D80,F80)</f>
        <v>550</v>
      </c>
      <c r="J80" s="43"/>
      <c r="K80" s="4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ht="15.75">
      <c r="A81" s="52">
        <v>64</v>
      </c>
      <c r="B81" s="121" t="s">
        <v>112</v>
      </c>
      <c r="C81" s="53"/>
      <c r="D81" s="108"/>
      <c r="E81" s="53"/>
      <c r="F81" s="114"/>
      <c r="G81" s="53">
        <v>250</v>
      </c>
      <c r="H81" s="114">
        <v>22</v>
      </c>
      <c r="I81" s="138">
        <v>22</v>
      </c>
      <c r="J81" s="43"/>
      <c r="K81" s="4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15.75">
      <c r="A82" s="135">
        <v>65</v>
      </c>
      <c r="B82" s="107" t="s">
        <v>153</v>
      </c>
      <c r="C82" s="126"/>
      <c r="D82" s="108" t="s">
        <v>108</v>
      </c>
      <c r="E82" s="126"/>
      <c r="F82" s="127" t="s">
        <v>108</v>
      </c>
      <c r="G82" s="126"/>
      <c r="H82" s="127" t="s">
        <v>108</v>
      </c>
      <c r="I82" s="117">
        <f>SUM(H82,D82,F82)</f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15.75">
      <c r="A83" s="137" t="s">
        <v>108</v>
      </c>
      <c r="B83" s="107" t="s">
        <v>152</v>
      </c>
      <c r="C83" s="126"/>
      <c r="D83" s="108">
        <v>700</v>
      </c>
      <c r="E83" s="126"/>
      <c r="F83" s="127"/>
      <c r="G83" s="126"/>
      <c r="H83" s="127"/>
      <c r="I83" s="117">
        <f>SUM(H83,D83,F83)</f>
        <v>700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15.75">
      <c r="A84" s="136"/>
      <c r="B84" s="107" t="s">
        <v>154</v>
      </c>
      <c r="C84" s="126"/>
      <c r="D84" s="108">
        <v>200</v>
      </c>
      <c r="E84" s="126"/>
      <c r="F84" s="127">
        <v>500</v>
      </c>
      <c r="G84" s="126"/>
      <c r="H84" s="127">
        <v>800</v>
      </c>
      <c r="I84" s="117">
        <f>SUM(H84,D84,F84)</f>
        <v>1500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ht="16.5" thickBot="1">
      <c r="A85" s="59"/>
      <c r="B85" s="105" t="s">
        <v>22</v>
      </c>
      <c r="C85" s="106">
        <f>SUM(C8:C79)</f>
        <v>8760</v>
      </c>
      <c r="D85" s="112">
        <f>SUM(D8:D84)</f>
        <v>6605</v>
      </c>
      <c r="E85" s="106">
        <f>SUM(E8:E79)</f>
        <v>11800</v>
      </c>
      <c r="F85" s="112">
        <f>SUM(F8:F84)</f>
        <v>10810</v>
      </c>
      <c r="G85" s="106">
        <f>SUM(G8:G79)</f>
        <v>10900</v>
      </c>
      <c r="H85" s="112">
        <f>SUM(H8:H82)</f>
        <v>6983</v>
      </c>
      <c r="I85" s="117">
        <f>SUM(H85,D85,F85)</f>
        <v>24398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0:63" s="25" customFormat="1" ht="16.5" thickTop="1">
      <c r="J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</row>
    <row r="87" spans="1:63" ht="33" customHeight="1">
      <c r="A87" s="163" t="s">
        <v>108</v>
      </c>
      <c r="B87" s="164"/>
      <c r="C87" s="165"/>
      <c r="D87" s="165"/>
      <c r="E87" s="165"/>
      <c r="F87" s="165"/>
      <c r="G87" s="165"/>
      <c r="H87" s="165"/>
      <c r="I87" s="16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ht="15" customHeight="1" hidden="1">
      <c r="A88" s="34"/>
      <c r="B88" s="47"/>
      <c r="C88" s="26"/>
      <c r="D88" s="26"/>
      <c r="E88" s="26">
        <v>350</v>
      </c>
      <c r="F88" s="26">
        <v>175</v>
      </c>
      <c r="G88" s="43"/>
      <c r="H88" s="4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ht="15" customHeight="1" hidden="1">
      <c r="A89" s="27"/>
      <c r="B89" s="28"/>
      <c r="C89" s="29"/>
      <c r="D89" s="29"/>
      <c r="E89" s="29"/>
      <c r="F89" s="29"/>
      <c r="G89" s="43"/>
      <c r="H89" s="4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ht="15" customHeight="1" hidden="1">
      <c r="A90" s="27"/>
      <c r="B90" s="28"/>
      <c r="C90" s="29"/>
      <c r="D90" s="29"/>
      <c r="E90" s="29"/>
      <c r="F90" s="29"/>
      <c r="G90" s="43"/>
      <c r="H90" s="4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ht="15" customHeight="1" hidden="1">
      <c r="A91" s="27"/>
      <c r="B91" s="28"/>
      <c r="C91" s="29"/>
      <c r="D91" s="29"/>
      <c r="E91" s="29"/>
      <c r="F91" s="29"/>
      <c r="G91" s="43"/>
      <c r="H91" s="4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ht="15" customHeight="1" hidden="1">
      <c r="A92" s="27"/>
      <c r="B92" s="28"/>
      <c r="C92" s="29"/>
      <c r="D92" s="29"/>
      <c r="E92" s="29"/>
      <c r="F92" s="29"/>
      <c r="G92" s="43"/>
      <c r="H92" s="4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ht="30" customHeight="1" hidden="1">
      <c r="A93" s="27">
        <v>48</v>
      </c>
      <c r="B93" s="28" t="s">
        <v>5</v>
      </c>
      <c r="C93" s="29"/>
      <c r="D93" s="29"/>
      <c r="E93" s="29">
        <v>71</v>
      </c>
      <c r="F93" s="29">
        <v>250</v>
      </c>
      <c r="G93" s="43"/>
      <c r="H93" s="4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15" customHeight="1" hidden="1">
      <c r="A94" s="27"/>
      <c r="B94" s="28"/>
      <c r="C94" s="29"/>
      <c r="D94" s="29"/>
      <c r="E94" s="29"/>
      <c r="F94" s="29"/>
      <c r="G94" s="43"/>
      <c r="H94" s="4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15" customHeight="1" hidden="1">
      <c r="A95" s="27"/>
      <c r="B95" s="28"/>
      <c r="C95" s="29"/>
      <c r="D95" s="29"/>
      <c r="E95" s="29"/>
      <c r="F95" s="29"/>
      <c r="G95" s="43"/>
      <c r="H95" s="4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15" customHeight="1" hidden="1">
      <c r="A96" s="27"/>
      <c r="B96" s="28"/>
      <c r="C96" s="29"/>
      <c r="D96" s="29"/>
      <c r="E96" s="29"/>
      <c r="F96" s="29"/>
      <c r="G96" s="43"/>
      <c r="H96" s="4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15" customHeight="1" hidden="1">
      <c r="A97" s="27"/>
      <c r="B97" s="28"/>
      <c r="C97" s="29"/>
      <c r="D97" s="29"/>
      <c r="E97" s="29"/>
      <c r="F97" s="29"/>
      <c r="G97" s="43"/>
      <c r="H97" s="4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15" customHeight="1" hidden="1">
      <c r="A98" s="27"/>
      <c r="B98" s="28"/>
      <c r="C98" s="29"/>
      <c r="D98" s="29"/>
      <c r="E98" s="29"/>
      <c r="F98" s="29"/>
      <c r="G98" s="43"/>
      <c r="H98" s="4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15" customHeight="1" hidden="1">
      <c r="A99" s="27"/>
      <c r="B99" s="28"/>
      <c r="C99" s="29"/>
      <c r="D99" s="29"/>
      <c r="E99" s="29"/>
      <c r="F99" s="29"/>
      <c r="G99" s="43"/>
      <c r="H99" s="4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ht="15" customHeight="1" hidden="1">
      <c r="A100" s="27"/>
      <c r="B100" s="28"/>
      <c r="C100" s="29"/>
      <c r="D100" s="29"/>
      <c r="E100" s="29"/>
      <c r="F100" s="29"/>
      <c r="G100" s="43"/>
      <c r="H100" s="4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ht="15" customHeight="1" hidden="1">
      <c r="A101" s="27"/>
      <c r="B101" s="28"/>
      <c r="C101" s="29"/>
      <c r="D101" s="29"/>
      <c r="E101" s="29"/>
      <c r="F101" s="29"/>
      <c r="G101" s="43"/>
      <c r="H101" s="4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ht="15" customHeight="1" hidden="1">
      <c r="A102" s="27"/>
      <c r="B102" s="28"/>
      <c r="C102" s="29"/>
      <c r="D102" s="29"/>
      <c r="E102" s="29"/>
      <c r="F102" s="29"/>
      <c r="G102" s="43"/>
      <c r="H102" s="4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ht="15" customHeight="1" hidden="1">
      <c r="A103" s="27"/>
      <c r="B103" s="28"/>
      <c r="C103" s="29"/>
      <c r="D103" s="29"/>
      <c r="E103" s="29"/>
      <c r="F103" s="29"/>
      <c r="G103" s="43"/>
      <c r="H103" s="4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ht="15" customHeight="1" hidden="1">
      <c r="A104" s="27"/>
      <c r="B104" s="28"/>
      <c r="C104" s="29"/>
      <c r="D104" s="29"/>
      <c r="E104" s="29"/>
      <c r="F104" s="29"/>
      <c r="G104" s="43"/>
      <c r="H104" s="4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ht="15" customHeight="1" hidden="1">
      <c r="A105" s="27"/>
      <c r="B105" s="28"/>
      <c r="C105" s="29"/>
      <c r="D105" s="29"/>
      <c r="E105" s="29"/>
      <c r="F105" s="29"/>
      <c r="G105" s="43"/>
      <c r="H105" s="4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ht="15" customHeight="1" hidden="1">
      <c r="A106" s="27"/>
      <c r="B106" s="28"/>
      <c r="C106" s="29"/>
      <c r="D106" s="29"/>
      <c r="E106" s="29"/>
      <c r="F106" s="29"/>
      <c r="G106" s="43"/>
      <c r="H106" s="4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ht="15" customHeight="1" hidden="1">
      <c r="A107" s="27"/>
      <c r="B107" s="28"/>
      <c r="C107" s="29"/>
      <c r="D107" s="29"/>
      <c r="E107" s="29"/>
      <c r="F107" s="29"/>
      <c r="G107" s="43"/>
      <c r="H107" s="4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ht="15" customHeight="1" hidden="1">
      <c r="A108" s="27"/>
      <c r="B108" s="28"/>
      <c r="C108" s="29"/>
      <c r="D108" s="29"/>
      <c r="E108" s="29"/>
      <c r="F108" s="29"/>
      <c r="G108" s="43"/>
      <c r="H108" s="4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ht="15" customHeight="1" hidden="1">
      <c r="A109" s="27"/>
      <c r="B109" s="28"/>
      <c r="C109" s="29"/>
      <c r="D109" s="29"/>
      <c r="E109" s="29"/>
      <c r="F109" s="29"/>
      <c r="G109" s="43"/>
      <c r="H109" s="4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ht="15" customHeight="1" hidden="1">
      <c r="A110" s="27"/>
      <c r="B110" s="28"/>
      <c r="C110" s="29"/>
      <c r="D110" s="29"/>
      <c r="E110" s="29"/>
      <c r="F110" s="29"/>
      <c r="G110" s="43"/>
      <c r="H110" s="4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ht="15" customHeight="1" hidden="1">
      <c r="A111" s="27"/>
      <c r="B111" s="28"/>
      <c r="C111" s="29"/>
      <c r="D111" s="29"/>
      <c r="E111" s="29"/>
      <c r="F111" s="29"/>
      <c r="G111" s="43"/>
      <c r="H111" s="4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ht="15" customHeight="1" hidden="1">
      <c r="A112" s="27"/>
      <c r="B112" s="28"/>
      <c r="C112" s="29"/>
      <c r="D112" s="29"/>
      <c r="E112" s="29"/>
      <c r="F112" s="29"/>
      <c r="G112" s="43"/>
      <c r="H112" s="4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ht="15" customHeight="1" hidden="1">
      <c r="A113" s="27"/>
      <c r="B113" s="28"/>
      <c r="C113" s="29"/>
      <c r="D113" s="29"/>
      <c r="E113" s="29"/>
      <c r="F113" s="29"/>
      <c r="G113" s="43"/>
      <c r="H113" s="4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ht="15" customHeight="1" hidden="1">
      <c r="A114" s="27"/>
      <c r="B114" s="28"/>
      <c r="C114" s="29"/>
      <c r="D114" s="29"/>
      <c r="E114" s="29"/>
      <c r="F114" s="29"/>
      <c r="G114" s="43"/>
      <c r="H114" s="4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ht="15" customHeight="1" hidden="1">
      <c r="A115" s="27"/>
      <c r="B115" s="28"/>
      <c r="C115" s="29"/>
      <c r="D115" s="29"/>
      <c r="E115" s="29"/>
      <c r="F115" s="29"/>
      <c r="G115" s="43"/>
      <c r="H115" s="4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ht="15" customHeight="1" hidden="1">
      <c r="A116" s="27"/>
      <c r="B116" s="28"/>
      <c r="C116" s="29"/>
      <c r="D116" s="29"/>
      <c r="E116" s="29"/>
      <c r="F116" s="29"/>
      <c r="G116" s="43"/>
      <c r="H116" s="4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ht="15" customHeight="1" hidden="1">
      <c r="A117" s="27"/>
      <c r="B117" s="28"/>
      <c r="C117" s="29"/>
      <c r="D117" s="29"/>
      <c r="E117" s="29"/>
      <c r="F117" s="29"/>
      <c r="G117" s="43"/>
      <c r="H117" s="4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ht="15" customHeight="1" hidden="1">
      <c r="A118" s="27"/>
      <c r="B118" s="28"/>
      <c r="C118" s="29"/>
      <c r="D118" s="29"/>
      <c r="E118" s="29"/>
      <c r="F118" s="29"/>
      <c r="G118" s="43"/>
      <c r="H118" s="43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ht="15" customHeight="1" hidden="1">
      <c r="A119" s="27"/>
      <c r="B119" s="28"/>
      <c r="C119" s="29"/>
      <c r="D119" s="29"/>
      <c r="E119" s="29"/>
      <c r="F119" s="29"/>
      <c r="G119" s="43"/>
      <c r="H119" s="43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ht="15" customHeight="1" hidden="1">
      <c r="A120" s="27"/>
      <c r="B120" s="28"/>
      <c r="C120" s="29"/>
      <c r="D120" s="29"/>
      <c r="E120" s="29"/>
      <c r="F120" s="29"/>
      <c r="G120" s="43"/>
      <c r="H120" s="4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ht="15" customHeight="1" hidden="1">
      <c r="A121" s="27"/>
      <c r="B121" s="28"/>
      <c r="C121" s="29"/>
      <c r="D121" s="29"/>
      <c r="E121" s="29"/>
      <c r="F121" s="29"/>
      <c r="G121" s="43"/>
      <c r="H121" s="4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ht="15" customHeight="1" hidden="1">
      <c r="A122" s="27"/>
      <c r="B122" s="28"/>
      <c r="C122" s="29"/>
      <c r="D122" s="29"/>
      <c r="E122" s="29"/>
      <c r="F122" s="29"/>
      <c r="G122" s="43"/>
      <c r="H122" s="43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ht="15" customHeight="1" hidden="1">
      <c r="A123" s="27"/>
      <c r="B123" s="28"/>
      <c r="C123" s="29"/>
      <c r="D123" s="29"/>
      <c r="E123" s="29"/>
      <c r="F123" s="29"/>
      <c r="G123" s="43"/>
      <c r="H123" s="4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ht="15" customHeight="1" hidden="1">
      <c r="A124" s="27"/>
      <c r="B124" s="28"/>
      <c r="C124" s="29"/>
      <c r="D124" s="29"/>
      <c r="E124" s="29"/>
      <c r="F124" s="29"/>
      <c r="G124" s="43"/>
      <c r="H124" s="4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ht="15" customHeight="1" hidden="1">
      <c r="A125" s="27"/>
      <c r="B125" s="28"/>
      <c r="C125" s="29"/>
      <c r="D125" s="29"/>
      <c r="E125" s="29"/>
      <c r="F125" s="29"/>
      <c r="G125" s="43"/>
      <c r="H125" s="4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ht="15" customHeight="1" hidden="1">
      <c r="A126" s="27"/>
      <c r="B126" s="28"/>
      <c r="C126" s="29"/>
      <c r="D126" s="29"/>
      <c r="E126" s="29"/>
      <c r="F126" s="29"/>
      <c r="G126" s="43"/>
      <c r="H126" s="4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ht="15" customHeight="1" hidden="1">
      <c r="A127" s="27"/>
      <c r="B127" s="28"/>
      <c r="C127" s="29"/>
      <c r="D127" s="29"/>
      <c r="E127" s="29"/>
      <c r="F127" s="29"/>
      <c r="G127" s="43"/>
      <c r="H127" s="43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ht="15" customHeight="1" hidden="1">
      <c r="A128" s="27"/>
      <c r="B128" s="28"/>
      <c r="C128" s="29"/>
      <c r="D128" s="29"/>
      <c r="E128" s="29"/>
      <c r="F128" s="29"/>
      <c r="G128" s="43"/>
      <c r="H128" s="4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ht="15" customHeight="1" hidden="1">
      <c r="A129" s="27"/>
      <c r="B129" s="28"/>
      <c r="C129" s="29"/>
      <c r="D129" s="29"/>
      <c r="E129" s="29"/>
      <c r="F129" s="29"/>
      <c r="G129" s="43"/>
      <c r="H129" s="4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ht="15" customHeight="1" hidden="1">
      <c r="A130" s="27"/>
      <c r="B130" s="28"/>
      <c r="C130" s="29"/>
      <c r="D130" s="29"/>
      <c r="E130" s="29"/>
      <c r="F130" s="29"/>
      <c r="G130" s="43"/>
      <c r="H130" s="4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ht="15" customHeight="1" hidden="1">
      <c r="A131" s="27"/>
      <c r="B131" s="28"/>
      <c r="C131" s="29"/>
      <c r="D131" s="29"/>
      <c r="E131" s="29"/>
      <c r="F131" s="29"/>
      <c r="G131" s="43"/>
      <c r="H131" s="4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ht="15" customHeight="1" hidden="1">
      <c r="A132" s="27"/>
      <c r="B132" s="28"/>
      <c r="C132" s="29"/>
      <c r="D132" s="29"/>
      <c r="E132" s="29"/>
      <c r="F132" s="29"/>
      <c r="G132" s="43"/>
      <c r="H132" s="4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ht="15" customHeight="1" hidden="1">
      <c r="A133" s="27"/>
      <c r="B133" s="28"/>
      <c r="C133" s="29"/>
      <c r="D133" s="29"/>
      <c r="E133" s="29"/>
      <c r="F133" s="29"/>
      <c r="G133" s="43"/>
      <c r="H133" s="4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ht="15" customHeight="1" hidden="1">
      <c r="A134" s="27"/>
      <c r="B134" s="28"/>
      <c r="C134" s="29"/>
      <c r="D134" s="29"/>
      <c r="E134" s="29"/>
      <c r="F134" s="29"/>
      <c r="G134" s="43"/>
      <c r="H134" s="4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15" customHeight="1" hidden="1">
      <c r="A135" s="27"/>
      <c r="B135" s="28"/>
      <c r="C135" s="29"/>
      <c r="D135" s="29"/>
      <c r="E135" s="29"/>
      <c r="F135" s="29"/>
      <c r="G135" s="43"/>
      <c r="H135" s="4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15" customHeight="1" hidden="1">
      <c r="A136" s="27"/>
      <c r="B136" s="28"/>
      <c r="C136" s="29"/>
      <c r="D136" s="29"/>
      <c r="E136" s="29"/>
      <c r="F136" s="29"/>
      <c r="G136" s="43"/>
      <c r="H136" s="4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ht="15" customHeight="1" hidden="1">
      <c r="A137" s="27"/>
      <c r="B137" s="28"/>
      <c r="C137" s="29"/>
      <c r="D137" s="29"/>
      <c r="E137" s="29"/>
      <c r="F137" s="29"/>
      <c r="G137" s="43"/>
      <c r="H137" s="4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ht="15" customHeight="1" hidden="1">
      <c r="A138" s="27"/>
      <c r="B138" s="28"/>
      <c r="C138" s="29"/>
      <c r="D138" s="29"/>
      <c r="E138" s="29"/>
      <c r="F138" s="29"/>
      <c r="G138" s="43"/>
      <c r="H138" s="4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 ht="15" customHeight="1" hidden="1">
      <c r="A139" s="27"/>
      <c r="B139" s="28"/>
      <c r="C139" s="29"/>
      <c r="D139" s="29"/>
      <c r="E139" s="29"/>
      <c r="F139" s="29"/>
      <c r="G139" s="43"/>
      <c r="H139" s="4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 ht="15" customHeight="1" hidden="1">
      <c r="A140" s="27"/>
      <c r="B140" s="28"/>
      <c r="C140" s="29"/>
      <c r="D140" s="29"/>
      <c r="E140" s="29"/>
      <c r="F140" s="29"/>
      <c r="G140" s="43"/>
      <c r="H140" s="4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 ht="15" customHeight="1" hidden="1">
      <c r="A141" s="27"/>
      <c r="B141" s="28"/>
      <c r="C141" s="29"/>
      <c r="D141" s="29"/>
      <c r="E141" s="29"/>
      <c r="F141" s="29"/>
      <c r="G141" s="43"/>
      <c r="H141" s="4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 ht="15" customHeight="1" hidden="1">
      <c r="A142" s="27"/>
      <c r="B142" s="28"/>
      <c r="C142" s="29"/>
      <c r="D142" s="29"/>
      <c r="E142" s="29"/>
      <c r="F142" s="29"/>
      <c r="G142" s="43"/>
      <c r="H142" s="4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 ht="15" customHeight="1" hidden="1">
      <c r="A143" s="27"/>
      <c r="B143" s="28"/>
      <c r="C143" s="29"/>
      <c r="D143" s="29"/>
      <c r="E143" s="29"/>
      <c r="F143" s="29"/>
      <c r="G143" s="43"/>
      <c r="H143" s="4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 ht="15" customHeight="1" hidden="1">
      <c r="A144" s="27"/>
      <c r="B144" s="28"/>
      <c r="C144" s="29"/>
      <c r="D144" s="29"/>
      <c r="E144" s="29"/>
      <c r="F144" s="29"/>
      <c r="G144" s="43"/>
      <c r="H144" s="43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ht="15" customHeight="1" hidden="1">
      <c r="A145" s="27"/>
      <c r="B145" s="28"/>
      <c r="C145" s="29"/>
      <c r="D145" s="29"/>
      <c r="E145" s="29"/>
      <c r="F145" s="29"/>
      <c r="G145" s="43"/>
      <c r="H145" s="43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ht="15" customHeight="1" hidden="1">
      <c r="A146" s="27"/>
      <c r="B146" s="28"/>
      <c r="C146" s="29"/>
      <c r="D146" s="29"/>
      <c r="E146" s="29"/>
      <c r="F146" s="29"/>
      <c r="G146" s="43"/>
      <c r="H146" s="4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15" customHeight="1" hidden="1">
      <c r="A147" s="27"/>
      <c r="B147" s="28"/>
      <c r="C147" s="29"/>
      <c r="D147" s="29"/>
      <c r="E147" s="29"/>
      <c r="F147" s="29"/>
      <c r="G147" s="43"/>
      <c r="H147" s="43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ht="15" customHeight="1" hidden="1">
      <c r="A148" s="27"/>
      <c r="B148" s="28"/>
      <c r="C148" s="29"/>
      <c r="D148" s="29"/>
      <c r="E148" s="29"/>
      <c r="F148" s="29"/>
      <c r="G148" s="43"/>
      <c r="H148" s="43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ht="15" customHeight="1" hidden="1">
      <c r="A149" s="27"/>
      <c r="B149" s="28"/>
      <c r="C149" s="29"/>
      <c r="D149" s="29"/>
      <c r="E149" s="29"/>
      <c r="F149" s="29"/>
      <c r="G149" s="43"/>
      <c r="H149" s="43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 ht="15" customHeight="1" hidden="1">
      <c r="A150" s="27"/>
      <c r="B150" s="28"/>
      <c r="C150" s="29"/>
      <c r="D150" s="29"/>
      <c r="E150" s="29"/>
      <c r="F150" s="29"/>
      <c r="G150" s="43"/>
      <c r="H150" s="4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 ht="15" customHeight="1" hidden="1">
      <c r="A151" s="27"/>
      <c r="B151" s="28"/>
      <c r="C151" s="29"/>
      <c r="D151" s="29"/>
      <c r="E151" s="29"/>
      <c r="F151" s="29"/>
      <c r="G151" s="43"/>
      <c r="H151" s="4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 ht="15" customHeight="1" hidden="1">
      <c r="A152" s="27"/>
      <c r="B152" s="28"/>
      <c r="C152" s="29"/>
      <c r="D152" s="29"/>
      <c r="E152" s="29"/>
      <c r="F152" s="29"/>
      <c r="G152" s="43"/>
      <c r="H152" s="43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 ht="15" customHeight="1" hidden="1">
      <c r="A153" s="27"/>
      <c r="B153" s="28"/>
      <c r="C153" s="29"/>
      <c r="D153" s="29"/>
      <c r="E153" s="29"/>
      <c r="F153" s="29"/>
      <c r="G153" s="43"/>
      <c r="H153" s="43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ht="15" customHeight="1" hidden="1">
      <c r="A154" s="27"/>
      <c r="B154" s="28"/>
      <c r="C154" s="29"/>
      <c r="D154" s="29"/>
      <c r="E154" s="29"/>
      <c r="F154" s="29"/>
      <c r="G154" s="43"/>
      <c r="H154" s="43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 ht="15" customHeight="1" hidden="1">
      <c r="A155" s="27"/>
      <c r="B155" s="28"/>
      <c r="C155" s="29"/>
      <c r="D155" s="29"/>
      <c r="E155" s="29"/>
      <c r="F155" s="29"/>
      <c r="G155" s="43"/>
      <c r="H155" s="43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 ht="15" customHeight="1" hidden="1">
      <c r="A156" s="27"/>
      <c r="B156" s="28"/>
      <c r="C156" s="29"/>
      <c r="D156" s="29"/>
      <c r="E156" s="29"/>
      <c r="F156" s="29"/>
      <c r="G156" s="43"/>
      <c r="H156" s="43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5" customHeight="1" hidden="1">
      <c r="A157" s="27"/>
      <c r="B157" s="28"/>
      <c r="C157" s="30"/>
      <c r="D157" s="29"/>
      <c r="E157" s="29"/>
      <c r="F157" s="29"/>
      <c r="G157" s="43"/>
      <c r="H157" s="43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5" customHeight="1" hidden="1">
      <c r="A158" s="27"/>
      <c r="B158" s="28"/>
      <c r="C158" s="30"/>
      <c r="D158" s="29"/>
      <c r="E158" s="29"/>
      <c r="F158" s="29"/>
      <c r="G158" s="43"/>
      <c r="H158" s="43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5" customHeight="1" hidden="1">
      <c r="A159" s="27"/>
      <c r="B159" s="28"/>
      <c r="C159" s="30"/>
      <c r="D159" s="29"/>
      <c r="E159" s="29"/>
      <c r="F159" s="29"/>
      <c r="G159" s="43"/>
      <c r="H159" s="43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ht="15" customHeight="1" hidden="1">
      <c r="A160" s="27"/>
      <c r="B160" s="28"/>
      <c r="C160" s="30"/>
      <c r="D160" s="29"/>
      <c r="E160" s="29"/>
      <c r="F160" s="29"/>
      <c r="G160" s="43"/>
      <c r="H160" s="43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 ht="15" customHeight="1" hidden="1">
      <c r="A161" s="27"/>
      <c r="B161" s="28"/>
      <c r="C161" s="30"/>
      <c r="D161" s="29"/>
      <c r="E161" s="29"/>
      <c r="F161" s="29"/>
      <c r="G161" s="43"/>
      <c r="H161" s="43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 ht="15" customHeight="1" hidden="1">
      <c r="A162" s="27"/>
      <c r="B162" s="28"/>
      <c r="C162" s="30"/>
      <c r="D162" s="29"/>
      <c r="E162" s="29"/>
      <c r="F162" s="29"/>
      <c r="G162" s="43"/>
      <c r="H162" s="43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1:63" ht="15" customHeight="1" hidden="1">
      <c r="A163" s="27"/>
      <c r="B163" s="28"/>
      <c r="C163" s="30"/>
      <c r="D163" s="29"/>
      <c r="E163" s="29"/>
      <c r="F163" s="29"/>
      <c r="G163" s="43"/>
      <c r="H163" s="43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1:63" ht="15.75" customHeight="1" hidden="1" thickBot="1">
      <c r="A164" s="31"/>
      <c r="B164" s="32"/>
      <c r="C164" s="33"/>
      <c r="D164" s="33"/>
      <c r="E164" s="33"/>
      <c r="F164" s="33"/>
      <c r="G164" s="109"/>
      <c r="H164" s="10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1:63" ht="15.75" customHeight="1" hidden="1">
      <c r="A165" s="34"/>
      <c r="B165" s="35"/>
      <c r="C165" s="37"/>
      <c r="D165" s="36"/>
      <c r="E165" s="36"/>
      <c r="F165" s="36"/>
      <c r="G165" s="109"/>
      <c r="H165" s="10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1:63" ht="15" customHeight="1" hidden="1">
      <c r="A166" s="29">
        <v>122</v>
      </c>
      <c r="B166" s="38"/>
      <c r="C166" s="29"/>
      <c r="D166" s="29"/>
      <c r="E166" s="29"/>
      <c r="F166" s="29"/>
      <c r="G166" s="43"/>
      <c r="H166" s="43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1:63" ht="15" customHeight="1" hidden="1">
      <c r="A167" s="29">
        <v>123</v>
      </c>
      <c r="B167" s="39"/>
      <c r="C167" s="29"/>
      <c r="D167" s="29"/>
      <c r="E167" s="29"/>
      <c r="F167" s="29"/>
      <c r="G167" s="43"/>
      <c r="H167" s="43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1:63" ht="15" customHeight="1" hidden="1">
      <c r="A168" s="29">
        <v>124</v>
      </c>
      <c r="B168" s="39"/>
      <c r="C168" s="29"/>
      <c r="D168" s="29"/>
      <c r="E168" s="29"/>
      <c r="F168" s="29"/>
      <c r="G168" s="43"/>
      <c r="H168" s="43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</row>
    <row r="169" spans="1:63" ht="15" customHeight="1" hidden="1">
      <c r="A169" s="29">
        <v>125</v>
      </c>
      <c r="B169" s="39"/>
      <c r="C169" s="29"/>
      <c r="D169" s="29"/>
      <c r="E169" s="29"/>
      <c r="F169" s="29"/>
      <c r="G169" s="43"/>
      <c r="H169" s="43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</row>
    <row r="170" spans="1:63" ht="15" customHeight="1" hidden="1">
      <c r="A170" s="29">
        <v>126</v>
      </c>
      <c r="B170" s="39"/>
      <c r="C170" s="29"/>
      <c r="D170" s="29"/>
      <c r="E170" s="29"/>
      <c r="F170" s="29"/>
      <c r="G170" s="43"/>
      <c r="H170" s="43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</row>
    <row r="171" spans="1:63" ht="15" customHeight="1" hidden="1">
      <c r="A171" s="29">
        <v>127</v>
      </c>
      <c r="B171" s="39"/>
      <c r="C171" s="29"/>
      <c r="D171" s="29"/>
      <c r="E171" s="29"/>
      <c r="F171" s="29"/>
      <c r="G171" s="43"/>
      <c r="H171" s="43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</row>
    <row r="172" spans="1:63" ht="15" customHeight="1" hidden="1">
      <c r="A172" s="29">
        <v>128</v>
      </c>
      <c r="B172" s="39"/>
      <c r="C172" s="29"/>
      <c r="D172" s="29"/>
      <c r="E172" s="29"/>
      <c r="F172" s="29"/>
      <c r="G172" s="43"/>
      <c r="H172" s="43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</row>
    <row r="173" spans="1:63" ht="15" customHeight="1" hidden="1">
      <c r="A173" s="29">
        <v>129</v>
      </c>
      <c r="B173" s="39"/>
      <c r="C173" s="29"/>
      <c r="D173" s="29"/>
      <c r="E173" s="29"/>
      <c r="F173" s="29"/>
      <c r="G173" s="43"/>
      <c r="H173" s="43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4" spans="1:63" ht="15" customHeight="1" hidden="1">
      <c r="A174" s="29">
        <v>130</v>
      </c>
      <c r="B174" s="28"/>
      <c r="C174" s="29"/>
      <c r="D174" s="29"/>
      <c r="E174" s="29"/>
      <c r="F174" s="29"/>
      <c r="G174" s="43"/>
      <c r="H174" s="43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</row>
    <row r="175" spans="1:63" ht="15" customHeight="1" hidden="1">
      <c r="A175" s="29"/>
      <c r="B175" s="8"/>
      <c r="C175" s="29"/>
      <c r="D175" s="29"/>
      <c r="E175" s="29"/>
      <c r="F175" s="29"/>
      <c r="G175" s="43"/>
      <c r="H175" s="43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</row>
    <row r="176" spans="1:63" ht="15" customHeight="1" hidden="1">
      <c r="A176" s="29">
        <v>131</v>
      </c>
      <c r="B176" s="8"/>
      <c r="C176" s="29"/>
      <c r="D176" s="29"/>
      <c r="E176" s="29"/>
      <c r="F176" s="29"/>
      <c r="G176" s="43"/>
      <c r="H176" s="43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</row>
    <row r="177" spans="1:63" ht="15" customHeight="1" hidden="1">
      <c r="A177" s="29">
        <v>132</v>
      </c>
      <c r="B177" s="8"/>
      <c r="C177" s="29"/>
      <c r="D177" s="29"/>
      <c r="E177" s="29"/>
      <c r="F177" s="29"/>
      <c r="G177" s="43"/>
      <c r="H177" s="43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</row>
    <row r="178" spans="1:63" ht="15" customHeight="1" hidden="1">
      <c r="A178" s="29">
        <v>133</v>
      </c>
      <c r="B178" s="28"/>
      <c r="C178" s="29"/>
      <c r="D178" s="29"/>
      <c r="E178" s="29"/>
      <c r="F178" s="29"/>
      <c r="G178" s="43"/>
      <c r="H178" s="43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</row>
    <row r="179" spans="1:63" ht="15" customHeight="1" hidden="1">
      <c r="A179" s="29">
        <v>134</v>
      </c>
      <c r="B179" s="28"/>
      <c r="C179" s="29"/>
      <c r="D179" s="29"/>
      <c r="E179" s="29"/>
      <c r="F179" s="29"/>
      <c r="G179" s="43"/>
      <c r="H179" s="4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</row>
    <row r="180" spans="1:63" ht="15" customHeight="1" hidden="1">
      <c r="A180" s="29">
        <v>135</v>
      </c>
      <c r="B180" s="28"/>
      <c r="C180" s="29"/>
      <c r="D180" s="29"/>
      <c r="E180" s="29"/>
      <c r="F180" s="29"/>
      <c r="G180" s="43"/>
      <c r="H180" s="43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</row>
    <row r="181" spans="1:63" ht="15" customHeight="1" hidden="1">
      <c r="A181" s="29">
        <v>136</v>
      </c>
      <c r="B181" s="28"/>
      <c r="C181" s="29"/>
      <c r="D181" s="29"/>
      <c r="E181" s="29"/>
      <c r="F181" s="29"/>
      <c r="G181" s="43"/>
      <c r="H181" s="43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</row>
    <row r="182" spans="1:63" ht="15" customHeight="1" hidden="1">
      <c r="A182" s="29">
        <v>137</v>
      </c>
      <c r="B182" s="8"/>
      <c r="C182" s="29"/>
      <c r="D182" s="29"/>
      <c r="E182" s="29"/>
      <c r="F182" s="29"/>
      <c r="G182" s="43"/>
      <c r="H182" s="4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</row>
    <row r="183" spans="1:63" ht="15" customHeight="1" hidden="1">
      <c r="A183" s="29">
        <v>138</v>
      </c>
      <c r="B183" s="8"/>
      <c r="C183" s="29"/>
      <c r="D183" s="29"/>
      <c r="E183" s="29"/>
      <c r="F183" s="29"/>
      <c r="G183" s="43"/>
      <c r="H183" s="43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</row>
    <row r="184" spans="1:63" ht="15" customHeight="1" hidden="1">
      <c r="A184" s="29">
        <v>139</v>
      </c>
      <c r="B184" s="8"/>
      <c r="C184" s="29"/>
      <c r="D184" s="29"/>
      <c r="E184" s="29"/>
      <c r="F184" s="29"/>
      <c r="G184" s="43"/>
      <c r="H184" s="43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</row>
    <row r="185" spans="1:63" ht="15" customHeight="1" hidden="1">
      <c r="A185" s="29">
        <v>140</v>
      </c>
      <c r="B185" s="8"/>
      <c r="C185" s="29"/>
      <c r="D185" s="29"/>
      <c r="E185" s="29"/>
      <c r="F185" s="29"/>
      <c r="G185" s="43"/>
      <c r="H185" s="43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</row>
    <row r="186" spans="1:63" ht="15" customHeight="1" hidden="1">
      <c r="A186" s="40">
        <v>141</v>
      </c>
      <c r="B186" s="41"/>
      <c r="C186" s="40"/>
      <c r="D186" s="40"/>
      <c r="E186" s="40"/>
      <c r="F186" s="40"/>
      <c r="G186" s="43"/>
      <c r="H186" s="43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</row>
    <row r="187" spans="1:63" ht="15" customHeight="1" hidden="1">
      <c r="A187" s="40">
        <v>142</v>
      </c>
      <c r="B187" s="41"/>
      <c r="C187" s="40"/>
      <c r="D187" s="40"/>
      <c r="E187" s="40"/>
      <c r="F187" s="40"/>
      <c r="G187" s="43"/>
      <c r="H187" s="43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</row>
    <row r="188" spans="1:63" ht="15.75" customHeight="1" hidden="1" thickBot="1">
      <c r="A188" s="42"/>
      <c r="B188" s="22"/>
      <c r="C188" s="33"/>
      <c r="D188" s="33"/>
      <c r="E188" s="33"/>
      <c r="F188" s="33"/>
      <c r="G188" s="109"/>
      <c r="H188" s="109"/>
      <c r="I188" s="4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</row>
    <row r="189" spans="1:9" ht="16.5" customHeight="1" hidden="1" thickTop="1">
      <c r="A189" s="149" t="s">
        <v>4</v>
      </c>
      <c r="B189" s="150"/>
      <c r="C189" s="37"/>
      <c r="D189" s="37"/>
      <c r="E189" s="37"/>
      <c r="F189" s="37"/>
      <c r="G189" s="110"/>
      <c r="H189" s="110"/>
      <c r="I189" s="44"/>
    </row>
    <row r="190" spans="1:8" ht="15" customHeight="1" hidden="1">
      <c r="A190" s="6"/>
      <c r="B190" s="6"/>
      <c r="C190" s="6"/>
      <c r="D190" s="6"/>
      <c r="E190" s="6"/>
      <c r="F190" s="6"/>
      <c r="G190" s="6"/>
      <c r="H190" s="6"/>
    </row>
    <row r="191" spans="1:8" ht="15" customHeight="1" hidden="1">
      <c r="A191" s="6"/>
      <c r="B191" s="6" t="s">
        <v>6</v>
      </c>
      <c r="C191" s="6"/>
      <c r="D191" s="6"/>
      <c r="E191" s="6"/>
      <c r="F191" s="6"/>
      <c r="G191" s="6"/>
      <c r="H191" s="6"/>
    </row>
    <row r="192" spans="1:8" ht="15" customHeight="1" hidden="1">
      <c r="A192" s="6"/>
      <c r="B192" s="6" t="s">
        <v>7</v>
      </c>
      <c r="C192" s="6"/>
      <c r="D192" s="6"/>
      <c r="E192" s="6"/>
      <c r="F192" s="6"/>
      <c r="G192" s="6"/>
      <c r="H192" s="6"/>
    </row>
    <row r="193" spans="1:8" ht="15" customHeight="1" hidden="1">
      <c r="A193" s="6"/>
      <c r="B193" s="6" t="s">
        <v>8</v>
      </c>
      <c r="C193" s="6"/>
      <c r="D193" s="6"/>
      <c r="E193" s="6"/>
      <c r="F193" s="6"/>
      <c r="G193" s="6"/>
      <c r="H193" s="6"/>
    </row>
    <row r="194" spans="1:8" ht="15" customHeight="1" hidden="1">
      <c r="A194" s="6"/>
      <c r="B194" s="6" t="s">
        <v>9</v>
      </c>
      <c r="C194" s="6"/>
      <c r="D194" s="6"/>
      <c r="E194" s="6"/>
      <c r="F194" s="6"/>
      <c r="G194" s="6"/>
      <c r="H194" s="6"/>
    </row>
    <row r="195" spans="1:8" ht="15" customHeight="1" hidden="1">
      <c r="A195" s="6"/>
      <c r="B195" s="6" t="s">
        <v>10</v>
      </c>
      <c r="C195" s="6"/>
      <c r="D195" s="6"/>
      <c r="E195" s="6"/>
      <c r="F195" s="6"/>
      <c r="G195" s="6"/>
      <c r="H195" s="6"/>
    </row>
    <row r="196" spans="1:8" ht="15" customHeight="1" hidden="1">
      <c r="A196" s="6"/>
      <c r="B196" s="6" t="s">
        <v>11</v>
      </c>
      <c r="C196" s="6"/>
      <c r="D196" s="6"/>
      <c r="E196" s="6"/>
      <c r="F196" s="6"/>
      <c r="G196" s="6"/>
      <c r="H196" s="6"/>
    </row>
    <row r="197" spans="1:8" ht="15" customHeight="1" hidden="1">
      <c r="A197" s="6"/>
      <c r="B197" s="6" t="s">
        <v>14</v>
      </c>
      <c r="C197" s="6"/>
      <c r="D197" s="6"/>
      <c r="E197" s="6"/>
      <c r="F197" s="6"/>
      <c r="G197" s="6"/>
      <c r="H197" s="6"/>
    </row>
    <row r="198" spans="1:8" ht="15" customHeight="1" hidden="1">
      <c r="A198" s="6"/>
      <c r="B198" s="6" t="s">
        <v>12</v>
      </c>
      <c r="C198" s="6"/>
      <c r="D198" s="6"/>
      <c r="E198" s="6"/>
      <c r="F198" s="6"/>
      <c r="G198" s="6"/>
      <c r="H198" s="6"/>
    </row>
    <row r="199" spans="1:8" ht="15" customHeight="1" hidden="1">
      <c r="A199" s="6"/>
      <c r="B199" s="6" t="s">
        <v>13</v>
      </c>
      <c r="C199" s="6"/>
      <c r="D199" s="6"/>
      <c r="E199" s="6"/>
      <c r="F199" s="6"/>
      <c r="G199" s="6"/>
      <c r="H199" s="6"/>
    </row>
    <row r="200" spans="1:8" ht="15" customHeight="1" hidden="1">
      <c r="A200" s="6"/>
      <c r="B200" s="6"/>
      <c r="C200" s="6"/>
      <c r="D200" s="6"/>
      <c r="E200" s="6"/>
      <c r="F200" s="6"/>
      <c r="G200" s="6"/>
      <c r="H200" s="6"/>
    </row>
    <row r="201" spans="1:8" ht="15" customHeight="1" hidden="1">
      <c r="A201" s="6"/>
      <c r="B201" s="6"/>
      <c r="C201" s="6"/>
      <c r="D201" s="6"/>
      <c r="E201" s="6"/>
      <c r="F201" s="6"/>
      <c r="G201" s="6"/>
      <c r="H201" s="6"/>
    </row>
    <row r="202" spans="1:8" ht="15" customHeight="1" hidden="1">
      <c r="A202" s="6"/>
      <c r="B202" s="6"/>
      <c r="C202" s="6"/>
      <c r="D202" s="6"/>
      <c r="E202" s="6"/>
      <c r="F202" s="6"/>
      <c r="G202" s="6"/>
      <c r="H202" s="6"/>
    </row>
    <row r="203" spans="1:8" ht="15" customHeight="1" hidden="1">
      <c r="A203" s="6"/>
      <c r="B203" s="6"/>
      <c r="C203" s="6"/>
      <c r="D203" s="6"/>
      <c r="E203" s="6"/>
      <c r="F203" s="6"/>
      <c r="G203" s="6"/>
      <c r="H203" s="6"/>
    </row>
    <row r="204" spans="1:8" ht="15" customHeight="1" hidden="1">
      <c r="A204" s="6"/>
      <c r="B204" s="6"/>
      <c r="C204" s="6"/>
      <c r="D204" s="6"/>
      <c r="E204" s="6"/>
      <c r="F204" s="6"/>
      <c r="G204" s="6"/>
      <c r="H204" s="6"/>
    </row>
    <row r="205" spans="1:8" ht="15" customHeight="1" hidden="1">
      <c r="A205" s="6"/>
      <c r="B205" s="6"/>
      <c r="C205" s="6"/>
      <c r="D205" s="6"/>
      <c r="E205" s="6"/>
      <c r="F205" s="6"/>
      <c r="G205" s="6"/>
      <c r="H205" s="6"/>
    </row>
    <row r="206" spans="1:8" ht="15" customHeight="1" hidden="1">
      <c r="A206" s="6"/>
      <c r="B206" s="6"/>
      <c r="C206" s="6"/>
      <c r="D206" s="6"/>
      <c r="E206" s="6"/>
      <c r="F206" s="6"/>
      <c r="G206" s="6"/>
      <c r="H206" s="6"/>
    </row>
    <row r="207" spans="1:8" ht="15" customHeight="1" hidden="1">
      <c r="A207" s="6"/>
      <c r="B207" s="6"/>
      <c r="C207" s="6"/>
      <c r="D207" s="6"/>
      <c r="E207" s="6"/>
      <c r="F207" s="6"/>
      <c r="G207" s="6"/>
      <c r="H207" s="6"/>
    </row>
    <row r="208" spans="1:8" ht="15" customHeight="1" hidden="1">
      <c r="A208" s="6"/>
      <c r="B208" s="6"/>
      <c r="C208" s="6"/>
      <c r="D208" s="6"/>
      <c r="E208" s="6"/>
      <c r="F208" s="6"/>
      <c r="G208" s="6"/>
      <c r="H208" s="6"/>
    </row>
    <row r="209" spans="1:8" ht="15" customHeight="1" hidden="1">
      <c r="A209" s="6"/>
      <c r="B209" s="6"/>
      <c r="C209" s="6"/>
      <c r="D209" s="6"/>
      <c r="E209" s="6"/>
      <c r="F209" s="6"/>
      <c r="G209" s="6"/>
      <c r="H209" s="6"/>
    </row>
    <row r="210" spans="1:8" ht="15" customHeight="1" hidden="1">
      <c r="A210" s="6"/>
      <c r="B210" s="6"/>
      <c r="C210" s="6"/>
      <c r="D210" s="6"/>
      <c r="E210" s="6"/>
      <c r="F210" s="6"/>
      <c r="G210" s="6"/>
      <c r="H210" s="6"/>
    </row>
    <row r="211" spans="1:8" ht="15" customHeight="1" hidden="1">
      <c r="A211" s="6"/>
      <c r="B211" s="6"/>
      <c r="C211" s="6"/>
      <c r="D211" s="6"/>
      <c r="E211" s="6"/>
      <c r="F211" s="6"/>
      <c r="G211" s="6"/>
      <c r="H211" s="6"/>
    </row>
    <row r="212" spans="1:8" ht="15" customHeight="1" hidden="1">
      <c r="A212" s="6"/>
      <c r="B212" s="6"/>
      <c r="C212" s="6"/>
      <c r="D212" s="6"/>
      <c r="E212" s="6"/>
      <c r="F212" s="6"/>
      <c r="G212" s="6"/>
      <c r="H212" s="6"/>
    </row>
    <row r="213" spans="1:8" ht="15" customHeight="1" hidden="1">
      <c r="A213" s="6"/>
      <c r="B213" s="6"/>
      <c r="C213" s="6"/>
      <c r="D213" s="6"/>
      <c r="E213" s="6"/>
      <c r="F213" s="6"/>
      <c r="G213" s="6"/>
      <c r="H213" s="6"/>
    </row>
    <row r="214" spans="1:8" ht="15" customHeight="1" hidden="1">
      <c r="A214" s="6"/>
      <c r="B214" s="6"/>
      <c r="C214" s="6"/>
      <c r="D214" s="6"/>
      <c r="E214" s="6"/>
      <c r="F214" s="6"/>
      <c r="G214" s="6"/>
      <c r="H214" s="6"/>
    </row>
    <row r="215" spans="1:8" ht="15" customHeight="1" hidden="1">
      <c r="A215" s="6"/>
      <c r="B215" s="6"/>
      <c r="C215" s="6"/>
      <c r="D215" s="6"/>
      <c r="E215" s="6"/>
      <c r="F215" s="6"/>
      <c r="G215" s="6"/>
      <c r="H215" s="6"/>
    </row>
    <row r="216" spans="1:8" ht="15" customHeight="1" hidden="1">
      <c r="A216" s="6"/>
      <c r="B216" s="6"/>
      <c r="C216" s="6"/>
      <c r="D216" s="6"/>
      <c r="E216" s="6"/>
      <c r="F216" s="6"/>
      <c r="G216" s="6"/>
      <c r="H216" s="6"/>
    </row>
    <row r="217" spans="1:8" ht="15" customHeight="1" hidden="1">
      <c r="A217" s="6"/>
      <c r="B217" s="6"/>
      <c r="C217" s="6"/>
      <c r="D217" s="6"/>
      <c r="E217" s="6"/>
      <c r="F217" s="6"/>
      <c r="G217" s="6"/>
      <c r="H217" s="6"/>
    </row>
    <row r="218" spans="1:8" ht="15" customHeight="1" hidden="1">
      <c r="A218" s="6"/>
      <c r="B218" s="6"/>
      <c r="C218" s="6"/>
      <c r="D218" s="6"/>
      <c r="E218" s="6"/>
      <c r="F218" s="6"/>
      <c r="G218" s="6"/>
      <c r="H218" s="6"/>
    </row>
    <row r="219" spans="1:8" ht="15" customHeight="1" hidden="1">
      <c r="A219" s="6"/>
      <c r="B219" s="6"/>
      <c r="C219" s="6"/>
      <c r="D219" s="6"/>
      <c r="E219" s="6"/>
      <c r="F219" s="6"/>
      <c r="G219" s="6"/>
      <c r="H219" s="6"/>
    </row>
    <row r="220" spans="1:8" ht="15" customHeight="1" hidden="1">
      <c r="A220" s="6"/>
      <c r="B220" s="6"/>
      <c r="C220" s="6"/>
      <c r="D220" s="6"/>
      <c r="E220" s="6"/>
      <c r="F220" s="6"/>
      <c r="G220" s="6"/>
      <c r="H220" s="6"/>
    </row>
    <row r="221" spans="1:8" ht="15">
      <c r="A221" s="6"/>
      <c r="B221" s="43"/>
      <c r="C221" s="6"/>
      <c r="D221" s="6"/>
      <c r="E221" s="6"/>
      <c r="F221" s="6"/>
      <c r="G221" s="6"/>
      <c r="H221" s="6"/>
    </row>
    <row r="222" spans="1:8" ht="15">
      <c r="A222" s="6"/>
      <c r="B222" s="43"/>
      <c r="C222" s="6"/>
      <c r="D222" s="6"/>
      <c r="E222" s="6"/>
      <c r="F222" s="6"/>
      <c r="G222" s="6"/>
      <c r="H222" s="6"/>
    </row>
    <row r="223" spans="1:8" ht="15">
      <c r="A223" s="61"/>
      <c r="B223" s="61"/>
      <c r="C223" s="6"/>
      <c r="D223" s="6"/>
      <c r="E223" s="6"/>
      <c r="F223" s="6"/>
      <c r="G223" s="6"/>
      <c r="H223" s="6"/>
    </row>
    <row r="224" spans="1:8" ht="15">
      <c r="A224" s="61"/>
      <c r="B224" s="61"/>
      <c r="C224" s="6"/>
      <c r="D224" s="6"/>
      <c r="E224" s="6"/>
      <c r="F224" s="6"/>
      <c r="G224" s="6"/>
      <c r="H224" s="6"/>
    </row>
    <row r="225" spans="1:8" ht="15">
      <c r="A225" s="61"/>
      <c r="B225" s="61"/>
      <c r="C225" s="6"/>
      <c r="D225" s="6"/>
      <c r="E225" s="6"/>
      <c r="F225" s="6"/>
      <c r="G225" s="6"/>
      <c r="H225" s="6"/>
    </row>
    <row r="226" spans="1:8" ht="15">
      <c r="A226" s="61"/>
      <c r="B226" s="61"/>
      <c r="C226" s="6"/>
      <c r="D226" s="6"/>
      <c r="E226" s="6"/>
      <c r="F226" s="6"/>
      <c r="G226" s="6"/>
      <c r="H226" s="6"/>
    </row>
    <row r="227" spans="1:8" ht="15">
      <c r="A227" s="6"/>
      <c r="B227" s="6"/>
      <c r="C227" s="6"/>
      <c r="D227" s="6"/>
      <c r="E227" s="6"/>
      <c r="F227" s="6"/>
      <c r="G227" s="6"/>
      <c r="H227" s="6"/>
    </row>
    <row r="228" spans="1:8" ht="15">
      <c r="A228" s="6"/>
      <c r="B228" s="6"/>
      <c r="C228" s="6"/>
      <c r="D228" s="6"/>
      <c r="E228" s="6"/>
      <c r="F228" s="6"/>
      <c r="G228" s="6"/>
      <c r="H228" s="6"/>
    </row>
    <row r="229" spans="1:8" ht="15">
      <c r="A229" s="6"/>
      <c r="B229" s="6"/>
      <c r="C229" s="6"/>
      <c r="D229" s="6"/>
      <c r="E229" s="6"/>
      <c r="F229" s="6"/>
      <c r="G229" s="6"/>
      <c r="H229" s="6"/>
    </row>
    <row r="230" spans="1:8" ht="15">
      <c r="A230" s="6"/>
      <c r="B230" s="6"/>
      <c r="C230" s="6"/>
      <c r="D230" s="6"/>
      <c r="E230" s="6"/>
      <c r="F230" s="6"/>
      <c r="G230" s="6"/>
      <c r="H230" s="6"/>
    </row>
    <row r="231" spans="1:14" ht="15">
      <c r="A231" s="6"/>
      <c r="B231" s="6"/>
      <c r="C231" s="6"/>
      <c r="D231" s="6"/>
      <c r="E231" s="6"/>
      <c r="F231" s="6"/>
      <c r="G231" s="6"/>
      <c r="H231" s="6"/>
      <c r="N231" s="60"/>
    </row>
    <row r="232" spans="1:8" ht="15">
      <c r="A232" s="6"/>
      <c r="B232" s="6"/>
      <c r="C232" s="6"/>
      <c r="D232" s="6"/>
      <c r="E232" s="6"/>
      <c r="F232" s="6"/>
      <c r="G232" s="6"/>
      <c r="H232" s="6"/>
    </row>
    <row r="233" spans="1:8" ht="15">
      <c r="A233" s="6"/>
      <c r="B233" s="6"/>
      <c r="C233" s="6"/>
      <c r="D233" s="6"/>
      <c r="E233" s="6"/>
      <c r="F233" s="6"/>
      <c r="G233" s="6"/>
      <c r="H233" s="6"/>
    </row>
    <row r="234" spans="1:8" ht="15">
      <c r="A234" s="6"/>
      <c r="B234" s="6"/>
      <c r="C234" s="6"/>
      <c r="D234" s="6"/>
      <c r="E234" s="6"/>
      <c r="F234" s="6"/>
      <c r="G234" s="6"/>
      <c r="H234" s="6"/>
    </row>
    <row r="235" spans="1:8" ht="15">
      <c r="A235" s="6"/>
      <c r="B235" s="6"/>
      <c r="C235" s="6"/>
      <c r="D235" s="6"/>
      <c r="E235" s="6"/>
      <c r="F235" s="6"/>
      <c r="G235" s="6"/>
      <c r="H235" s="6"/>
    </row>
    <row r="236" spans="1:8" ht="15">
      <c r="A236" s="6"/>
      <c r="B236" s="6"/>
      <c r="C236" s="6"/>
      <c r="D236" s="6"/>
      <c r="E236" s="6"/>
      <c r="F236" s="6"/>
      <c r="G236" s="6"/>
      <c r="H236" s="6"/>
    </row>
    <row r="237" spans="1:8" ht="15">
      <c r="A237" s="6"/>
      <c r="B237" s="6"/>
      <c r="C237" s="6"/>
      <c r="D237" s="6"/>
      <c r="E237" s="6"/>
      <c r="F237" s="6"/>
      <c r="G237" s="6"/>
      <c r="H237" s="6"/>
    </row>
    <row r="238" spans="1:8" ht="15">
      <c r="A238" s="6"/>
      <c r="B238" s="6"/>
      <c r="C238" s="6"/>
      <c r="D238" s="6"/>
      <c r="E238" s="6"/>
      <c r="F238" s="6"/>
      <c r="G238" s="6"/>
      <c r="H238" s="6"/>
    </row>
  </sheetData>
  <mergeCells count="19">
    <mergeCell ref="B1:K1"/>
    <mergeCell ref="A189:B189"/>
    <mergeCell ref="A3:D3"/>
    <mergeCell ref="A5:A6"/>
    <mergeCell ref="B5:B6"/>
    <mergeCell ref="C5:D5"/>
    <mergeCell ref="A49:I49"/>
    <mergeCell ref="A53:I53"/>
    <mergeCell ref="A27:I27"/>
    <mergeCell ref="E5:F5"/>
    <mergeCell ref="B2:I2"/>
    <mergeCell ref="I5:I6"/>
    <mergeCell ref="A14:I14"/>
    <mergeCell ref="A87:I87"/>
    <mergeCell ref="G5:H5"/>
    <mergeCell ref="A31:I31"/>
    <mergeCell ref="A43:I43"/>
    <mergeCell ref="A39:I39"/>
    <mergeCell ref="A41:I41"/>
  </mergeCells>
  <printOptions/>
  <pageMargins left="0.3937007874015748" right="0.3937007874015748" top="0.49" bottom="0.45" header="0.49" footer="0.46"/>
  <pageSetup horizontalDpi="600" verticalDpi="600" orientation="landscape" paperSize="9" scale="91" r:id="rId1"/>
  <rowBreaks count="1" manualBreakCount="1">
    <brk id="85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7">
      <selection activeCell="M31" sqref="M31"/>
    </sheetView>
  </sheetViews>
  <sheetFormatPr defaultColWidth="9.00390625" defaultRowHeight="12.75"/>
  <cols>
    <col min="1" max="1" width="3.25390625" style="0" customWidth="1"/>
    <col min="2" max="2" width="41.75390625" style="0" customWidth="1"/>
    <col min="3" max="3" width="7.375" style="0" customWidth="1"/>
    <col min="4" max="4" width="7.875" style="0" customWidth="1"/>
    <col min="5" max="5" width="7.25390625" style="0" customWidth="1"/>
    <col min="6" max="6" width="7.625" style="0" customWidth="1"/>
    <col min="7" max="7" width="7.25390625" style="0" customWidth="1"/>
    <col min="8" max="8" width="8.00390625" style="0" customWidth="1"/>
    <col min="9" max="9" width="7.125" style="0" customWidth="1"/>
    <col min="10" max="10" width="8.125" style="0" customWidth="1"/>
    <col min="12" max="12" width="6.375" style="0" customWidth="1"/>
  </cols>
  <sheetData>
    <row r="2" ht="15.75">
      <c r="A2" s="65" t="s">
        <v>88</v>
      </c>
    </row>
    <row r="4" ht="15">
      <c r="A4" s="64" t="s">
        <v>89</v>
      </c>
    </row>
    <row r="6" ht="12.75">
      <c r="A6" s="66" t="s">
        <v>19</v>
      </c>
    </row>
    <row r="8" spans="1:12" ht="14.25">
      <c r="A8" s="76" t="s">
        <v>0</v>
      </c>
      <c r="B8" s="77" t="s">
        <v>1</v>
      </c>
      <c r="C8" s="173">
        <v>2004</v>
      </c>
      <c r="D8" s="174"/>
      <c r="E8" s="175">
        <v>2005</v>
      </c>
      <c r="F8" s="175"/>
      <c r="G8" s="173">
        <v>2006</v>
      </c>
      <c r="H8" s="174"/>
      <c r="I8" s="175">
        <v>2007</v>
      </c>
      <c r="J8" s="174"/>
      <c r="K8" s="76" t="s">
        <v>91</v>
      </c>
      <c r="L8" s="78"/>
    </row>
    <row r="9" spans="1:12" ht="14.25">
      <c r="A9" s="79"/>
      <c r="B9" s="80"/>
      <c r="C9" s="81" t="s">
        <v>2</v>
      </c>
      <c r="D9" s="82" t="s">
        <v>3</v>
      </c>
      <c r="E9" s="83" t="s">
        <v>2</v>
      </c>
      <c r="F9" s="82" t="s">
        <v>3</v>
      </c>
      <c r="G9" s="81" t="s">
        <v>2</v>
      </c>
      <c r="H9" s="82" t="s">
        <v>3</v>
      </c>
      <c r="I9" s="83" t="s">
        <v>2</v>
      </c>
      <c r="J9" s="84" t="s">
        <v>3</v>
      </c>
      <c r="K9" s="81" t="s">
        <v>3</v>
      </c>
      <c r="L9" s="85"/>
    </row>
    <row r="10" spans="1:12" ht="14.25">
      <c r="A10" s="86">
        <v>1</v>
      </c>
      <c r="B10" s="82">
        <v>2</v>
      </c>
      <c r="C10" s="86">
        <v>3</v>
      </c>
      <c r="D10" s="82">
        <v>4</v>
      </c>
      <c r="E10" s="87">
        <v>5</v>
      </c>
      <c r="F10" s="82">
        <v>6</v>
      </c>
      <c r="G10" s="86">
        <v>7</v>
      </c>
      <c r="H10" s="82">
        <v>8</v>
      </c>
      <c r="I10" s="87">
        <v>9</v>
      </c>
      <c r="J10" s="82">
        <v>10</v>
      </c>
      <c r="K10" s="86">
        <v>11</v>
      </c>
      <c r="L10" s="88"/>
    </row>
    <row r="11" spans="1:12" ht="15">
      <c r="A11" s="81">
        <v>13</v>
      </c>
      <c r="B11" s="89" t="s">
        <v>90</v>
      </c>
      <c r="C11" s="81">
        <v>180</v>
      </c>
      <c r="D11" s="90">
        <v>30</v>
      </c>
      <c r="E11" s="83"/>
      <c r="F11" s="90"/>
      <c r="G11" s="81"/>
      <c r="H11" s="90"/>
      <c r="I11" s="83"/>
      <c r="J11" s="90"/>
      <c r="K11" s="91">
        <v>30</v>
      </c>
      <c r="L11" s="85"/>
    </row>
    <row r="12" spans="1:12" ht="15">
      <c r="A12" s="86">
        <v>14</v>
      </c>
      <c r="B12" s="92" t="s">
        <v>39</v>
      </c>
      <c r="C12" s="86">
        <v>650</v>
      </c>
      <c r="D12" s="82">
        <v>90</v>
      </c>
      <c r="E12" s="87"/>
      <c r="F12" s="82"/>
      <c r="G12" s="86"/>
      <c r="H12" s="82"/>
      <c r="I12" s="87"/>
      <c r="J12" s="82"/>
      <c r="K12" s="93">
        <v>90</v>
      </c>
      <c r="L12" s="88"/>
    </row>
    <row r="13" spans="1:12" ht="15">
      <c r="A13" s="81">
        <v>15</v>
      </c>
      <c r="B13" s="89" t="s">
        <v>16</v>
      </c>
      <c r="C13" s="81"/>
      <c r="D13" s="90"/>
      <c r="E13" s="83">
        <v>325</v>
      </c>
      <c r="F13" s="90">
        <v>65</v>
      </c>
      <c r="G13" s="81"/>
      <c r="H13" s="90"/>
      <c r="I13" s="83"/>
      <c r="J13" s="90"/>
      <c r="K13" s="91">
        <v>65</v>
      </c>
      <c r="L13" s="85"/>
    </row>
    <row r="14" spans="1:12" ht="15">
      <c r="A14" s="86">
        <v>16</v>
      </c>
      <c r="B14" s="94" t="s">
        <v>53</v>
      </c>
      <c r="C14" s="86"/>
      <c r="D14" s="82"/>
      <c r="E14" s="87"/>
      <c r="F14" s="82"/>
      <c r="G14" s="86">
        <v>300</v>
      </c>
      <c r="H14" s="82">
        <v>60</v>
      </c>
      <c r="I14" s="87"/>
      <c r="J14" s="82"/>
      <c r="K14" s="93">
        <v>60</v>
      </c>
      <c r="L14" s="88"/>
    </row>
    <row r="15" spans="1:12" ht="15">
      <c r="A15" s="81">
        <v>17</v>
      </c>
      <c r="B15" s="89" t="s">
        <v>54</v>
      </c>
      <c r="C15" s="81"/>
      <c r="D15" s="90">
        <v>20</v>
      </c>
      <c r="E15" s="83">
        <v>420</v>
      </c>
      <c r="F15" s="90">
        <v>85</v>
      </c>
      <c r="G15" s="81"/>
      <c r="H15" s="90"/>
      <c r="I15" s="83"/>
      <c r="J15" s="90"/>
      <c r="K15" s="91">
        <v>105</v>
      </c>
      <c r="L15" s="85"/>
    </row>
    <row r="16" spans="1:12" ht="15">
      <c r="A16" s="86">
        <v>18</v>
      </c>
      <c r="B16" s="94" t="s">
        <v>56</v>
      </c>
      <c r="C16" s="86"/>
      <c r="D16" s="82"/>
      <c r="E16" s="87"/>
      <c r="F16" s="82">
        <v>10</v>
      </c>
      <c r="G16" s="86">
        <v>420</v>
      </c>
      <c r="H16" s="82">
        <v>110</v>
      </c>
      <c r="I16" s="87"/>
      <c r="J16" s="82"/>
      <c r="K16" s="93">
        <v>120</v>
      </c>
      <c r="L16" s="88"/>
    </row>
    <row r="17" spans="1:12" ht="15.75" thickBot="1">
      <c r="A17" s="95">
        <v>19</v>
      </c>
      <c r="B17" s="77" t="s">
        <v>77</v>
      </c>
      <c r="C17" s="95">
        <v>120</v>
      </c>
      <c r="D17" s="84">
        <v>40</v>
      </c>
      <c r="E17" s="96"/>
      <c r="F17" s="84"/>
      <c r="G17" s="95"/>
      <c r="H17" s="84"/>
      <c r="I17" s="96"/>
      <c r="J17" s="84"/>
      <c r="K17" s="97">
        <v>40</v>
      </c>
      <c r="L17" s="78"/>
    </row>
    <row r="18" spans="1:12" ht="15" thickBot="1">
      <c r="A18" s="69"/>
      <c r="B18" s="99" t="s">
        <v>92</v>
      </c>
      <c r="C18" s="71">
        <f aca="true" t="shared" si="0" ref="C18:K18">SUM(C11:C17)</f>
        <v>950</v>
      </c>
      <c r="D18" s="70">
        <f t="shared" si="0"/>
        <v>180</v>
      </c>
      <c r="E18" s="71">
        <f t="shared" si="0"/>
        <v>745</v>
      </c>
      <c r="F18" s="70">
        <f t="shared" si="0"/>
        <v>160</v>
      </c>
      <c r="G18" s="71">
        <f t="shared" si="0"/>
        <v>720</v>
      </c>
      <c r="H18" s="70">
        <f t="shared" si="0"/>
        <v>170</v>
      </c>
      <c r="I18" s="70">
        <f t="shared" si="0"/>
        <v>0</v>
      </c>
      <c r="J18" s="70">
        <f t="shared" si="0"/>
        <v>0</v>
      </c>
      <c r="K18" s="70">
        <f t="shared" si="0"/>
        <v>510</v>
      </c>
      <c r="L18" s="72"/>
    </row>
    <row r="21" ht="15">
      <c r="A21" s="64" t="s">
        <v>93</v>
      </c>
    </row>
    <row r="23" spans="1:12" ht="14.25">
      <c r="A23" s="76" t="s">
        <v>0</v>
      </c>
      <c r="B23" s="77" t="s">
        <v>1</v>
      </c>
      <c r="C23" s="173">
        <v>2004</v>
      </c>
      <c r="D23" s="174"/>
      <c r="E23" s="175">
        <v>2005</v>
      </c>
      <c r="F23" s="175"/>
      <c r="G23" s="173">
        <v>2006</v>
      </c>
      <c r="H23" s="174"/>
      <c r="I23" s="175">
        <v>2007</v>
      </c>
      <c r="J23" s="174"/>
      <c r="K23" s="76" t="s">
        <v>91</v>
      </c>
      <c r="L23" s="78"/>
    </row>
    <row r="24" spans="1:12" ht="14.25">
      <c r="A24" s="79"/>
      <c r="B24" s="80"/>
      <c r="C24" s="81" t="s">
        <v>2</v>
      </c>
      <c r="D24" s="82" t="s">
        <v>3</v>
      </c>
      <c r="E24" s="83" t="s">
        <v>2</v>
      </c>
      <c r="F24" s="82" t="s">
        <v>3</v>
      </c>
      <c r="G24" s="81" t="s">
        <v>2</v>
      </c>
      <c r="H24" s="82" t="s">
        <v>3</v>
      </c>
      <c r="I24" s="83" t="s">
        <v>2</v>
      </c>
      <c r="J24" s="84" t="s">
        <v>3</v>
      </c>
      <c r="K24" s="81" t="s">
        <v>3</v>
      </c>
      <c r="L24" s="85"/>
    </row>
    <row r="25" spans="1:12" ht="14.25">
      <c r="A25" s="86">
        <v>1</v>
      </c>
      <c r="B25" s="82">
        <v>2</v>
      </c>
      <c r="C25" s="86">
        <v>3</v>
      </c>
      <c r="D25" s="82">
        <v>4</v>
      </c>
      <c r="E25" s="87">
        <v>5</v>
      </c>
      <c r="F25" s="82">
        <v>6</v>
      </c>
      <c r="G25" s="86">
        <v>7</v>
      </c>
      <c r="H25" s="82">
        <v>8</v>
      </c>
      <c r="I25" s="87">
        <v>9</v>
      </c>
      <c r="J25" s="82">
        <v>10</v>
      </c>
      <c r="K25" s="86">
        <v>11</v>
      </c>
      <c r="L25" s="78"/>
    </row>
    <row r="26" spans="1:12" ht="15">
      <c r="A26" s="52">
        <v>13</v>
      </c>
      <c r="B26" s="54" t="s">
        <v>86</v>
      </c>
      <c r="C26" s="52">
        <v>180</v>
      </c>
      <c r="D26" s="73">
        <v>30</v>
      </c>
      <c r="E26" s="73"/>
      <c r="F26" s="73"/>
      <c r="G26" s="52"/>
      <c r="H26" s="74"/>
      <c r="I26" s="52"/>
      <c r="J26" s="52"/>
      <c r="K26" s="51">
        <f aca="true" t="shared" si="1" ref="K26:K31">SUM(D26+F26+H26+J26)</f>
        <v>30</v>
      </c>
      <c r="L26" s="68"/>
    </row>
    <row r="27" spans="1:12" ht="29.25">
      <c r="A27" s="52">
        <v>14</v>
      </c>
      <c r="B27" s="62" t="s">
        <v>87</v>
      </c>
      <c r="C27" s="52">
        <v>650</v>
      </c>
      <c r="D27" s="52">
        <v>90</v>
      </c>
      <c r="E27" s="102">
        <v>300</v>
      </c>
      <c r="F27" s="102">
        <v>65</v>
      </c>
      <c r="G27" s="52"/>
      <c r="H27" s="74"/>
      <c r="I27" s="52"/>
      <c r="J27" s="52"/>
      <c r="K27" s="51">
        <f t="shared" si="1"/>
        <v>155</v>
      </c>
      <c r="L27" s="67"/>
    </row>
    <row r="28" spans="1:12" ht="15">
      <c r="A28" s="52">
        <v>15</v>
      </c>
      <c r="B28" s="63" t="s">
        <v>16</v>
      </c>
      <c r="C28" s="58"/>
      <c r="D28" s="58"/>
      <c r="E28" s="58"/>
      <c r="F28" s="58"/>
      <c r="G28" s="103">
        <v>325</v>
      </c>
      <c r="H28" s="104">
        <v>60</v>
      </c>
      <c r="I28" s="58"/>
      <c r="J28" s="58"/>
      <c r="K28" s="51">
        <f t="shared" si="1"/>
        <v>60</v>
      </c>
      <c r="L28" s="68"/>
    </row>
    <row r="29" spans="1:12" ht="29.25">
      <c r="A29" s="52">
        <v>16</v>
      </c>
      <c r="B29" s="55" t="s">
        <v>54</v>
      </c>
      <c r="C29" s="52"/>
      <c r="D29" s="52">
        <v>20</v>
      </c>
      <c r="E29" s="52">
        <v>420</v>
      </c>
      <c r="F29" s="52">
        <v>85</v>
      </c>
      <c r="G29" s="52"/>
      <c r="H29" s="74"/>
      <c r="I29" s="52"/>
      <c r="J29" s="52"/>
      <c r="K29" s="51">
        <f t="shared" si="1"/>
        <v>105</v>
      </c>
      <c r="L29" s="67"/>
    </row>
    <row r="30" spans="1:12" ht="15">
      <c r="A30" s="52">
        <v>17</v>
      </c>
      <c r="B30" s="56" t="s">
        <v>56</v>
      </c>
      <c r="C30" s="58"/>
      <c r="D30" s="58"/>
      <c r="E30" s="58"/>
      <c r="F30" s="58">
        <v>10</v>
      </c>
      <c r="G30" s="58">
        <v>420</v>
      </c>
      <c r="H30" s="75">
        <v>110</v>
      </c>
      <c r="I30" s="58"/>
      <c r="J30" s="58"/>
      <c r="K30" s="51">
        <f t="shared" si="1"/>
        <v>120</v>
      </c>
      <c r="L30" s="68"/>
    </row>
    <row r="31" spans="1:12" ht="15.75" thickBot="1">
      <c r="A31" s="58">
        <v>18</v>
      </c>
      <c r="B31" s="57" t="s">
        <v>77</v>
      </c>
      <c r="C31" s="58">
        <v>120</v>
      </c>
      <c r="D31" s="58">
        <v>40</v>
      </c>
      <c r="E31" s="58"/>
      <c r="F31" s="58"/>
      <c r="G31" s="58"/>
      <c r="H31" s="75"/>
      <c r="I31" s="58"/>
      <c r="J31" s="58"/>
      <c r="K31" s="98">
        <f t="shared" si="1"/>
        <v>40</v>
      </c>
      <c r="L31" s="67"/>
    </row>
    <row r="32" spans="1:12" ht="15" thickBot="1">
      <c r="A32" s="69"/>
      <c r="B32" s="100" t="s">
        <v>92</v>
      </c>
      <c r="C32" s="101">
        <f>SUM(C26:C31)</f>
        <v>950</v>
      </c>
      <c r="D32" s="101">
        <f aca="true" t="shared" si="2" ref="D32:K32">SUM(D26:D31)</f>
        <v>180</v>
      </c>
      <c r="E32" s="101">
        <f t="shared" si="2"/>
        <v>720</v>
      </c>
      <c r="F32" s="101">
        <f t="shared" si="2"/>
        <v>160</v>
      </c>
      <c r="G32" s="101">
        <f t="shared" si="2"/>
        <v>745</v>
      </c>
      <c r="H32" s="101">
        <f t="shared" si="2"/>
        <v>170</v>
      </c>
      <c r="I32" s="101">
        <f t="shared" si="2"/>
        <v>0</v>
      </c>
      <c r="J32" s="101">
        <f t="shared" si="2"/>
        <v>0</v>
      </c>
      <c r="K32" s="101">
        <f t="shared" si="2"/>
        <v>510</v>
      </c>
      <c r="L32" s="72"/>
    </row>
  </sheetData>
  <mergeCells count="8">
    <mergeCell ref="C8:D8"/>
    <mergeCell ref="E8:F8"/>
    <mergeCell ref="G8:H8"/>
    <mergeCell ref="I8:J8"/>
    <mergeCell ref="C23:D23"/>
    <mergeCell ref="E23:F23"/>
    <mergeCell ref="G23:H23"/>
    <mergeCell ref="I23:J23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2006-09-13T11:15:33Z</cp:lastPrinted>
  <dcterms:created xsi:type="dcterms:W3CDTF">2000-11-02T07:32:18Z</dcterms:created>
  <dcterms:modified xsi:type="dcterms:W3CDTF">2006-09-13T11:17:01Z</dcterms:modified>
  <cp:category/>
  <cp:version/>
  <cp:contentType/>
  <cp:contentStatus/>
</cp:coreProperties>
</file>