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wykon.03 prok 04" sheetId="1" r:id="rId1"/>
  </sheets>
  <definedNames>
    <definedName name="_xlnm.Print_Titles" localSheetId="0">'wykon.03 prok 04'!$8:$11</definedName>
  </definedNames>
  <calcPr fullCalcOnLoad="1"/>
</workbook>
</file>

<file path=xl/sharedStrings.xml><?xml version="1.0" encoding="utf-8"?>
<sst xmlns="http://schemas.openxmlformats.org/spreadsheetml/2006/main" count="45" uniqueCount="34">
  <si>
    <t>dochody jst związane z realizacją zadań z zakresu adm.rządowej oraz innych zadań zleconych ustawami (wydawanie dowodów osobistych)</t>
  </si>
  <si>
    <t xml:space="preserve">bieżące </t>
  </si>
  <si>
    <t>majątkowe</t>
  </si>
  <si>
    <t>Dział</t>
  </si>
  <si>
    <t>010</t>
  </si>
  <si>
    <t>01010</t>
  </si>
  <si>
    <t>01095</t>
  </si>
  <si>
    <t>dotacje celowe otrzymane z budżetu państwa na realizację zadań bieżących z zakresu administracji rządowej -  zwrot podatku akcyzowego zawartego w cenie paliwa napędowego wykorzystywanego do produkcji rolnej</t>
  </si>
  <si>
    <t>dotacje celowe z zakresu edukacji opieki wychowawczej -z przeznaczeniem na dofinansowanie świadczeń pomocy materialnej dla uczniów o charakterze socjalnym</t>
  </si>
  <si>
    <t xml:space="preserve"> </t>
  </si>
  <si>
    <t xml:space="preserve">środki na dofinansowanie własnych inwestycji gmin, pozyskane z innych źródeł - udział mieszkańców na budowę kanalizacji sanitarnej  zach cz gminy </t>
  </si>
  <si>
    <t xml:space="preserve">środki na dofinansowanie własnych inwestycji gmin, pozyskane z innych źródeł - udział mieszkańców na budowę kanalizacji sanitarnej  środkowa cz gminy </t>
  </si>
  <si>
    <t>środki na dofinansowanie własnych inwestycji gmin, pozyskane z innych źródeł - udział mieszkańców na budowę wodociągu na terenie gminy</t>
  </si>
  <si>
    <t xml:space="preserve">środki na dofinansowanie własnych inwestycji gmin, pozyskane z innych źródeł - udział mieszkańców na budowę kanalizacji sanitarnej  wsch. cz. gminy </t>
  </si>
  <si>
    <t>dochody jednostek samorządu terytorialnego związane z realizacja zadań z zakresu administracji rządowej oraz innych zadań ustawami -2% dochodów od wpłaconego zwrotu podatku akcyzowego zawartego w cenie oleju napędowego wykorzystywanego do produkcji rolnej</t>
  </si>
  <si>
    <t>Dochody ogółem, w tym:</t>
  </si>
  <si>
    <t>Źródła dochodów</t>
  </si>
  <si>
    <t>L.p</t>
  </si>
  <si>
    <t>Załącznik nr 1</t>
  </si>
  <si>
    <t xml:space="preserve">Rady Gminy Michałowice </t>
  </si>
  <si>
    <t xml:space="preserve">Zmniejszenia ogółem </t>
  </si>
  <si>
    <t>w tym:</t>
  </si>
  <si>
    <t xml:space="preserve"> dochody bieżące </t>
  </si>
  <si>
    <t xml:space="preserve">Zwiększenia ogółem </t>
  </si>
  <si>
    <t xml:space="preserve">dochody bieżące </t>
  </si>
  <si>
    <t xml:space="preserve"> dochody majątkowe </t>
  </si>
  <si>
    <t>Dokonać zmian w planie dochodów gminy na rok 2011 stanowiącym tabelę nr 1 do Uchwały Budżetowej na rok 2011 Gminy Michałowice Nr IV/20/2011 z dnia 31 stycznia 2011 r. w sposób następujący:</t>
  </si>
  <si>
    <t>(w zł)</t>
  </si>
  <si>
    <t>0920</t>
  </si>
  <si>
    <t>Dział 853 Pozostałe zadania w zakresie polityki społecznej</t>
  </si>
  <si>
    <t>Plan po zmianach 79 252 240,83 zł</t>
  </si>
  <si>
    <r>
      <t xml:space="preserve">dotacje celowe  </t>
    </r>
    <r>
      <rPr>
        <b/>
        <i/>
        <sz val="9"/>
        <rFont val="Times New Roman"/>
        <family val="1"/>
      </rPr>
      <t xml:space="preserve">(dofinansowanie realizacji projektu systemowego "Aktywnie do rozwoju" w ramach Programu Operacyjnego Kapitał Ludzki współfinansowanego ze środków EFS) </t>
    </r>
  </si>
  <si>
    <t>do Uchwały Nr IX /74 /2011</t>
  </si>
  <si>
    <t>z dnia 8  września 2011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</si>
</sst>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[$-415]d\ mmmm\ yyyy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 CE"/>
      <family val="2"/>
    </font>
    <font>
      <sz val="9"/>
      <name val="Arial CE"/>
      <family val="0"/>
    </font>
    <font>
      <b/>
      <i/>
      <sz val="9"/>
      <name val="Times New Roman"/>
      <family val="1"/>
    </font>
    <font>
      <b/>
      <i/>
      <sz val="9"/>
      <name val="Arial CE"/>
      <family val="0"/>
    </font>
    <font>
      <i/>
      <sz val="9"/>
      <name val="Times New Roman"/>
      <family val="1"/>
    </font>
    <font>
      <b/>
      <sz val="10"/>
      <name val="Arial CE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49" fontId="4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/>
    </xf>
    <xf numFmtId="3" fontId="4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6" fillId="0" borderId="4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6" xfId="0" applyFont="1" applyBorder="1" applyAlignment="1">
      <alignment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top"/>
    </xf>
    <xf numFmtId="0" fontId="4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5" xfId="0" applyFont="1" applyBorder="1" applyAlignment="1">
      <alignment vertical="top"/>
    </xf>
    <xf numFmtId="0" fontId="4" fillId="0" borderId="5" xfId="0" applyFont="1" applyBorder="1" applyAlignment="1">
      <alignment/>
    </xf>
    <xf numFmtId="4" fontId="3" fillId="0" borderId="1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4" fillId="0" borderId="4" xfId="0" applyNumberFormat="1" applyFont="1" applyBorder="1" applyAlignment="1">
      <alignment horizontal="right"/>
    </xf>
    <xf numFmtId="4" fontId="9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left" wrapText="1"/>
    </xf>
    <xf numFmtId="0" fontId="7" fillId="0" borderId="9" xfId="0" applyFont="1" applyBorder="1" applyAlignment="1">
      <alignment horizontal="left" wrapText="1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4" fillId="0" borderId="0" xfId="0" applyFont="1" applyAlignment="1">
      <alignment horizontal="justify" wrapText="1"/>
    </xf>
    <xf numFmtId="0" fontId="10" fillId="0" borderId="0" xfId="0" applyFont="1" applyAlignment="1">
      <alignment horizontal="justify" wrapText="1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2" xfId="0" applyBorder="1" applyAlignment="1">
      <alignment/>
    </xf>
    <xf numFmtId="0" fontId="0" fillId="0" borderId="4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7"/>
  <sheetViews>
    <sheetView tabSelected="1" workbookViewId="0" topLeftCell="A1">
      <selection activeCell="J35" sqref="J35"/>
    </sheetView>
  </sheetViews>
  <sheetFormatPr defaultColWidth="9.00390625" defaultRowHeight="12.75"/>
  <cols>
    <col min="1" max="1" width="3.25390625" style="1" customWidth="1"/>
    <col min="2" max="2" width="5.00390625" style="1" customWidth="1"/>
    <col min="3" max="3" width="10.25390625" style="1" hidden="1" customWidth="1"/>
    <col min="4" max="4" width="5.75390625" style="1" hidden="1" customWidth="1"/>
    <col min="5" max="5" width="31.125" style="1" customWidth="1"/>
    <col min="6" max="6" width="9.00390625" style="1" hidden="1" customWidth="1"/>
    <col min="7" max="7" width="8.75390625" style="1" hidden="1" customWidth="1"/>
    <col min="8" max="8" width="8.375" style="1" hidden="1" customWidth="1"/>
    <col min="9" max="9" width="11.25390625" style="1" customWidth="1"/>
    <col min="10" max="10" width="9.75390625" style="1" customWidth="1"/>
    <col min="11" max="11" width="9.625" style="1" customWidth="1"/>
    <col min="12" max="13" width="10.625" style="1" customWidth="1"/>
    <col min="14" max="14" width="9.25390625" style="1" customWidth="1"/>
    <col min="15" max="16" width="11.00390625" style="1" hidden="1" customWidth="1"/>
    <col min="17" max="18" width="10.75390625" style="1" hidden="1" customWidth="1"/>
    <col min="19" max="19" width="9.125" style="20" customWidth="1"/>
    <col min="20" max="16384" width="9.125" style="1" customWidth="1"/>
  </cols>
  <sheetData>
    <row r="1" spans="5:14" ht="12">
      <c r="E1" s="2"/>
      <c r="F1" s="2"/>
      <c r="L1" s="2" t="s">
        <v>18</v>
      </c>
      <c r="M1" s="2"/>
      <c r="N1" s="2"/>
    </row>
    <row r="2" spans="5:14" ht="12">
      <c r="E2" s="2"/>
      <c r="F2" s="2"/>
      <c r="L2" s="2" t="s">
        <v>32</v>
      </c>
      <c r="M2" s="2"/>
      <c r="N2" s="2"/>
    </row>
    <row r="3" spans="5:14" ht="12">
      <c r="E3" s="2"/>
      <c r="F3" s="2"/>
      <c r="L3" s="2" t="s">
        <v>19</v>
      </c>
      <c r="M3" s="2"/>
      <c r="N3" s="2"/>
    </row>
    <row r="4" spans="5:14" ht="12">
      <c r="E4" s="2"/>
      <c r="F4" s="2"/>
      <c r="L4" s="2" t="s">
        <v>33</v>
      </c>
      <c r="M4" s="2"/>
      <c r="N4" s="2"/>
    </row>
    <row r="5" spans="5:14" ht="12">
      <c r="E5" s="2"/>
      <c r="F5" s="2"/>
      <c r="L5" s="2"/>
      <c r="M5" s="2"/>
      <c r="N5" s="2"/>
    </row>
    <row r="6" spans="1:14" ht="28.5" customHeight="1">
      <c r="A6" s="68" t="s">
        <v>26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</row>
    <row r="7" spans="1:18" ht="11.25" customHeight="1">
      <c r="A7" s="3"/>
      <c r="B7" s="3"/>
      <c r="C7" s="3"/>
      <c r="D7" s="4"/>
      <c r="E7" s="4"/>
      <c r="G7" s="1" t="s">
        <v>9</v>
      </c>
      <c r="M7" s="45" t="s">
        <v>27</v>
      </c>
      <c r="O7" s="5"/>
      <c r="P7" s="5"/>
      <c r="Q7" s="5"/>
      <c r="R7" s="6"/>
    </row>
    <row r="8" spans="1:18" ht="12.75" customHeight="1">
      <c r="A8" s="70" t="s">
        <v>17</v>
      </c>
      <c r="B8" s="70" t="s">
        <v>3</v>
      </c>
      <c r="C8" s="48"/>
      <c r="D8" s="49"/>
      <c r="E8" s="70" t="s">
        <v>16</v>
      </c>
      <c r="F8" s="50"/>
      <c r="G8" s="50"/>
      <c r="H8" s="50"/>
      <c r="I8" s="75" t="s">
        <v>20</v>
      </c>
      <c r="J8" s="78" t="s">
        <v>21</v>
      </c>
      <c r="K8" s="79"/>
      <c r="L8" s="75" t="s">
        <v>23</v>
      </c>
      <c r="M8" s="78" t="s">
        <v>21</v>
      </c>
      <c r="N8" s="79"/>
      <c r="O8" s="5"/>
      <c r="P8" s="5"/>
      <c r="Q8" s="5"/>
      <c r="R8" s="6"/>
    </row>
    <row r="9" spans="1:18" ht="14.25" customHeight="1">
      <c r="A9" s="73"/>
      <c r="B9" s="73"/>
      <c r="C9" s="51"/>
      <c r="D9" s="52"/>
      <c r="E9" s="71"/>
      <c r="F9" s="25"/>
      <c r="G9" s="25"/>
      <c r="H9" s="25"/>
      <c r="I9" s="76"/>
      <c r="J9" s="80"/>
      <c r="K9" s="81"/>
      <c r="L9" s="76"/>
      <c r="M9" s="80"/>
      <c r="N9" s="81"/>
      <c r="O9" s="5"/>
      <c r="P9" s="5"/>
      <c r="Q9" s="5"/>
      <c r="R9" s="6"/>
    </row>
    <row r="10" spans="1:18" ht="24" customHeight="1">
      <c r="A10" s="74"/>
      <c r="B10" s="74"/>
      <c r="C10" s="46"/>
      <c r="D10" s="47"/>
      <c r="E10" s="72"/>
      <c r="F10" s="44"/>
      <c r="G10" s="42" t="s">
        <v>1</v>
      </c>
      <c r="H10" s="47" t="s">
        <v>2</v>
      </c>
      <c r="I10" s="77"/>
      <c r="J10" s="42" t="s">
        <v>22</v>
      </c>
      <c r="K10" s="42" t="s">
        <v>25</v>
      </c>
      <c r="L10" s="77"/>
      <c r="M10" s="42" t="s">
        <v>24</v>
      </c>
      <c r="N10" s="42" t="s">
        <v>25</v>
      </c>
      <c r="O10" s="42"/>
      <c r="P10" s="43"/>
      <c r="Q10" s="43"/>
      <c r="R10" s="41"/>
    </row>
    <row r="11" spans="1:18" ht="12">
      <c r="A11" s="7">
        <v>1</v>
      </c>
      <c r="B11" s="7">
        <v>2</v>
      </c>
      <c r="C11" s="7">
        <v>3</v>
      </c>
      <c r="D11" s="8">
        <v>4</v>
      </c>
      <c r="E11" s="8">
        <v>3</v>
      </c>
      <c r="F11" s="7">
        <v>6</v>
      </c>
      <c r="G11" s="7">
        <v>7</v>
      </c>
      <c r="H11" s="7">
        <v>8</v>
      </c>
      <c r="I11" s="7">
        <v>4</v>
      </c>
      <c r="J11" s="7">
        <v>5</v>
      </c>
      <c r="K11" s="7">
        <v>6</v>
      </c>
      <c r="L11" s="7">
        <v>7</v>
      </c>
      <c r="M11" s="7">
        <v>8</v>
      </c>
      <c r="N11" s="7">
        <v>9</v>
      </c>
      <c r="O11" s="7">
        <v>12</v>
      </c>
      <c r="P11" s="32">
        <v>13</v>
      </c>
      <c r="Q11" s="32">
        <v>14</v>
      </c>
      <c r="R11" s="7">
        <v>15</v>
      </c>
    </row>
    <row r="12" spans="1:18" ht="60">
      <c r="A12" s="9">
        <v>1</v>
      </c>
      <c r="B12" s="13">
        <v>853</v>
      </c>
      <c r="C12" s="9">
        <v>85212</v>
      </c>
      <c r="D12" s="11" t="s">
        <v>28</v>
      </c>
      <c r="E12" s="57" t="s">
        <v>31</v>
      </c>
      <c r="F12" s="26">
        <f aca="true" t="shared" si="0" ref="F12:F18">SUM(G12+H12)</f>
        <v>1323000</v>
      </c>
      <c r="G12" s="27">
        <v>1323000</v>
      </c>
      <c r="H12" s="7">
        <v>0</v>
      </c>
      <c r="I12" s="38">
        <f>SUM(J12+K12)</f>
        <v>0</v>
      </c>
      <c r="J12" s="53">
        <v>0</v>
      </c>
      <c r="K12" s="53">
        <v>0</v>
      </c>
      <c r="L12" s="38">
        <f aca="true" t="shared" si="1" ref="L12:L19">SUM(M12+N12)</f>
        <v>143200</v>
      </c>
      <c r="M12" s="53">
        <v>143200</v>
      </c>
      <c r="N12" s="53">
        <v>0</v>
      </c>
      <c r="O12" s="28">
        <v>517613.03</v>
      </c>
      <c r="P12" s="28">
        <v>517613.03</v>
      </c>
      <c r="Q12" s="28"/>
      <c r="R12" s="29">
        <f aca="true" t="shared" si="2" ref="R12:R19">SUM(L12/F12)*100</f>
        <v>10.823885109599395</v>
      </c>
    </row>
    <row r="13" spans="1:18" ht="48" customHeight="1" hidden="1">
      <c r="A13" s="9">
        <v>3</v>
      </c>
      <c r="B13" s="10" t="s">
        <v>4</v>
      </c>
      <c r="C13" s="11" t="s">
        <v>5</v>
      </c>
      <c r="D13" s="9">
        <v>6290</v>
      </c>
      <c r="E13" s="12" t="s">
        <v>13</v>
      </c>
      <c r="F13" s="26">
        <f t="shared" si="0"/>
        <v>23930</v>
      </c>
      <c r="G13" s="27">
        <v>0</v>
      </c>
      <c r="H13" s="27">
        <v>23930</v>
      </c>
      <c r="I13" s="38">
        <f aca="true" t="shared" si="3" ref="I13:I19">SUM(J13+K13)</f>
        <v>0</v>
      </c>
      <c r="J13" s="53"/>
      <c r="K13" s="53"/>
      <c r="L13" s="38">
        <f t="shared" si="1"/>
        <v>0</v>
      </c>
      <c r="M13" s="38"/>
      <c r="N13" s="53">
        <v>0</v>
      </c>
      <c r="O13" s="28">
        <v>24422.23</v>
      </c>
      <c r="P13" s="28"/>
      <c r="Q13" s="28">
        <v>24422.23</v>
      </c>
      <c r="R13" s="29">
        <f t="shared" si="2"/>
        <v>0</v>
      </c>
    </row>
    <row r="14" spans="1:25" s="25" customFormat="1" ht="48" customHeight="1" hidden="1">
      <c r="A14" s="9">
        <v>4</v>
      </c>
      <c r="B14" s="10" t="s">
        <v>4</v>
      </c>
      <c r="C14" s="11" t="s">
        <v>5</v>
      </c>
      <c r="D14" s="9">
        <v>6290</v>
      </c>
      <c r="E14" s="12" t="s">
        <v>10</v>
      </c>
      <c r="F14" s="26">
        <f t="shared" si="0"/>
        <v>231770</v>
      </c>
      <c r="G14" s="27">
        <v>0</v>
      </c>
      <c r="H14" s="27">
        <v>231770</v>
      </c>
      <c r="I14" s="38">
        <f t="shared" si="3"/>
        <v>0</v>
      </c>
      <c r="J14" s="53"/>
      <c r="K14" s="53"/>
      <c r="L14" s="38">
        <f t="shared" si="1"/>
        <v>0</v>
      </c>
      <c r="M14" s="38"/>
      <c r="N14" s="53">
        <v>0</v>
      </c>
      <c r="O14" s="28">
        <v>271865.87</v>
      </c>
      <c r="P14" s="28"/>
      <c r="Q14" s="28">
        <v>271865.87</v>
      </c>
      <c r="R14" s="29">
        <f t="shared" si="2"/>
        <v>0</v>
      </c>
      <c r="S14" s="20"/>
      <c r="T14" s="20"/>
      <c r="U14" s="20"/>
      <c r="V14" s="20"/>
      <c r="W14" s="20"/>
      <c r="X14" s="20"/>
      <c r="Y14" s="20"/>
    </row>
    <row r="15" spans="1:18" ht="46.5" customHeight="1" hidden="1">
      <c r="A15" s="16">
        <v>5</v>
      </c>
      <c r="B15" s="24" t="s">
        <v>4</v>
      </c>
      <c r="C15" s="17" t="s">
        <v>5</v>
      </c>
      <c r="D15" s="16">
        <v>6290</v>
      </c>
      <c r="E15" s="18" t="s">
        <v>11</v>
      </c>
      <c r="F15" s="30">
        <f t="shared" si="0"/>
        <v>77900</v>
      </c>
      <c r="G15" s="27">
        <v>0</v>
      </c>
      <c r="H15" s="31">
        <v>77900</v>
      </c>
      <c r="I15" s="38">
        <f t="shared" si="3"/>
        <v>0</v>
      </c>
      <c r="J15" s="54"/>
      <c r="K15" s="54"/>
      <c r="L15" s="38">
        <f t="shared" si="1"/>
        <v>0</v>
      </c>
      <c r="M15" s="55"/>
      <c r="N15" s="53">
        <v>0</v>
      </c>
      <c r="O15" s="33">
        <v>103540.06</v>
      </c>
      <c r="P15" s="33"/>
      <c r="Q15" s="33">
        <v>103540.06</v>
      </c>
      <c r="R15" s="29">
        <f t="shared" si="2"/>
        <v>0</v>
      </c>
    </row>
    <row r="16" spans="1:18" ht="50.25" customHeight="1" hidden="1">
      <c r="A16" s="9">
        <v>6</v>
      </c>
      <c r="B16" s="10" t="s">
        <v>4</v>
      </c>
      <c r="C16" s="11" t="s">
        <v>5</v>
      </c>
      <c r="D16" s="9">
        <v>6290</v>
      </c>
      <c r="E16" s="12" t="s">
        <v>12</v>
      </c>
      <c r="F16" s="26">
        <f t="shared" si="0"/>
        <v>16400</v>
      </c>
      <c r="G16" s="27">
        <v>0</v>
      </c>
      <c r="H16" s="27">
        <v>16400</v>
      </c>
      <c r="I16" s="38">
        <f t="shared" si="3"/>
        <v>0</v>
      </c>
      <c r="J16" s="53"/>
      <c r="K16" s="53"/>
      <c r="L16" s="38">
        <f t="shared" si="1"/>
        <v>0</v>
      </c>
      <c r="M16" s="38"/>
      <c r="N16" s="53">
        <v>0</v>
      </c>
      <c r="O16" s="28">
        <v>19870.03</v>
      </c>
      <c r="P16" s="28"/>
      <c r="Q16" s="28">
        <v>19870.03</v>
      </c>
      <c r="R16" s="29">
        <f t="shared" si="2"/>
        <v>0</v>
      </c>
    </row>
    <row r="17" spans="1:18" ht="72.75" customHeight="1" hidden="1">
      <c r="A17" s="9">
        <v>7</v>
      </c>
      <c r="B17" s="10" t="s">
        <v>4</v>
      </c>
      <c r="C17" s="11" t="s">
        <v>6</v>
      </c>
      <c r="D17" s="9">
        <v>2010</v>
      </c>
      <c r="E17" s="12" t="s">
        <v>7</v>
      </c>
      <c r="F17" s="26">
        <f t="shared" si="0"/>
        <v>3398</v>
      </c>
      <c r="G17" s="27">
        <v>3398</v>
      </c>
      <c r="H17" s="7"/>
      <c r="I17" s="38">
        <f t="shared" si="3"/>
        <v>0</v>
      </c>
      <c r="J17" s="53"/>
      <c r="K17" s="53"/>
      <c r="L17" s="38">
        <f t="shared" si="1"/>
        <v>0</v>
      </c>
      <c r="M17" s="38"/>
      <c r="N17" s="53">
        <v>0</v>
      </c>
      <c r="O17" s="28">
        <v>3397.83</v>
      </c>
      <c r="P17" s="28">
        <v>3397.83</v>
      </c>
      <c r="Q17" s="28"/>
      <c r="R17" s="29">
        <f t="shared" si="2"/>
        <v>0</v>
      </c>
    </row>
    <row r="18" spans="1:18" ht="87" customHeight="1" hidden="1">
      <c r="A18" s="14">
        <v>8</v>
      </c>
      <c r="B18" s="10" t="s">
        <v>4</v>
      </c>
      <c r="C18" s="11" t="s">
        <v>6</v>
      </c>
      <c r="D18" s="9">
        <v>2360</v>
      </c>
      <c r="E18" s="12" t="s">
        <v>14</v>
      </c>
      <c r="F18" s="26">
        <f t="shared" si="0"/>
        <v>0</v>
      </c>
      <c r="G18" s="27">
        <v>0</v>
      </c>
      <c r="H18" s="7">
        <v>0</v>
      </c>
      <c r="I18" s="38">
        <f t="shared" si="3"/>
        <v>0</v>
      </c>
      <c r="J18" s="53"/>
      <c r="K18" s="53"/>
      <c r="L18" s="38">
        <f t="shared" si="1"/>
        <v>0</v>
      </c>
      <c r="M18" s="38"/>
      <c r="N18" s="53">
        <v>0</v>
      </c>
      <c r="O18" s="28">
        <v>66.62</v>
      </c>
      <c r="P18" s="28">
        <v>66.62</v>
      </c>
      <c r="Q18" s="28"/>
      <c r="R18" s="29" t="e">
        <f t="shared" si="2"/>
        <v>#DIV/0!</v>
      </c>
    </row>
    <row r="19" spans="1:19" s="23" customFormat="1" ht="25.5" customHeight="1">
      <c r="A19" s="64" t="s">
        <v>29</v>
      </c>
      <c r="B19" s="65"/>
      <c r="C19" s="65"/>
      <c r="D19" s="66"/>
      <c r="E19" s="67"/>
      <c r="F19" s="34">
        <f>SUM(H19+G19)</f>
        <v>1676398</v>
      </c>
      <c r="G19" s="34">
        <f>SUM(G12:G17)</f>
        <v>1326398</v>
      </c>
      <c r="H19" s="34">
        <f>SUM(H13:H16)</f>
        <v>350000</v>
      </c>
      <c r="I19" s="38">
        <f t="shared" si="3"/>
        <v>0</v>
      </c>
      <c r="J19" s="39">
        <f>SUM(J12:J12)</f>
        <v>0</v>
      </c>
      <c r="K19" s="39">
        <f>SUM(K12:K18)</f>
        <v>0</v>
      </c>
      <c r="L19" s="38">
        <f t="shared" si="1"/>
        <v>143200</v>
      </c>
      <c r="M19" s="39">
        <f>SUM(M12:M12)</f>
        <v>143200</v>
      </c>
      <c r="N19" s="39">
        <f>SUM(N12:N12)</f>
        <v>0</v>
      </c>
      <c r="O19" s="35">
        <f>SUM(P19+Q19)</f>
        <v>940775.6699999999</v>
      </c>
      <c r="P19" s="35">
        <f>SUM(P12:P18)</f>
        <v>521077.48000000004</v>
      </c>
      <c r="Q19" s="35">
        <f>SUM(Q13:Q18)</f>
        <v>419698.18999999994</v>
      </c>
      <c r="R19" s="29">
        <f t="shared" si="2"/>
        <v>8.542124244958536</v>
      </c>
      <c r="S19" s="40"/>
    </row>
    <row r="20" spans="1:18" ht="53.25" customHeight="1" hidden="1">
      <c r="A20" s="9">
        <v>1</v>
      </c>
      <c r="B20" s="13">
        <v>750</v>
      </c>
      <c r="C20" s="9">
        <v>75011</v>
      </c>
      <c r="D20" s="9">
        <v>2360</v>
      </c>
      <c r="E20" s="12" t="s">
        <v>0</v>
      </c>
      <c r="F20" s="26">
        <f>SUM(G20+H20)</f>
        <v>2438</v>
      </c>
      <c r="G20" s="27">
        <v>2438</v>
      </c>
      <c r="H20" s="7">
        <v>0</v>
      </c>
      <c r="I20" s="29"/>
      <c r="J20" s="28"/>
      <c r="K20" s="28"/>
      <c r="L20" s="29" t="e">
        <f>SUM(N20+#REF!)</f>
        <v>#REF!</v>
      </c>
      <c r="M20" s="29"/>
      <c r="N20" s="28"/>
      <c r="O20" s="28">
        <v>731</v>
      </c>
      <c r="P20" s="28">
        <v>731</v>
      </c>
      <c r="Q20" s="28"/>
      <c r="R20" s="29" t="e">
        <f>SUM(L20/F20)*100</f>
        <v>#REF!</v>
      </c>
    </row>
    <row r="21" spans="1:18" ht="39" customHeight="1" hidden="1">
      <c r="A21" s="15">
        <v>1</v>
      </c>
      <c r="B21" s="13">
        <v>854</v>
      </c>
      <c r="C21" s="9">
        <v>85415</v>
      </c>
      <c r="D21" s="9">
        <v>2030</v>
      </c>
      <c r="E21" s="12" t="s">
        <v>8</v>
      </c>
      <c r="F21" s="26">
        <f>SUM(G21+H21)</f>
        <v>5135</v>
      </c>
      <c r="G21" s="36">
        <v>5135</v>
      </c>
      <c r="H21" s="36">
        <v>0</v>
      </c>
      <c r="I21" s="35"/>
      <c r="J21" s="56"/>
      <c r="K21" s="56"/>
      <c r="L21" s="38">
        <f>SUM(M21+N21)</f>
        <v>0</v>
      </c>
      <c r="M21" s="28"/>
      <c r="N21" s="56">
        <v>0</v>
      </c>
      <c r="O21" s="28">
        <v>5135</v>
      </c>
      <c r="P21" s="28">
        <v>5135</v>
      </c>
      <c r="Q21" s="28"/>
      <c r="R21" s="29">
        <f>SUM(L21/F21)*100</f>
        <v>0</v>
      </c>
    </row>
    <row r="22" spans="1:18" ht="17.25" customHeight="1">
      <c r="A22" s="60" t="s">
        <v>15</v>
      </c>
      <c r="B22" s="61"/>
      <c r="C22" s="61"/>
      <c r="D22" s="62"/>
      <c r="E22" s="63"/>
      <c r="F22" s="37" t="e">
        <f>SUM(H22+G22)</f>
        <v>#REF!</v>
      </c>
      <c r="G22" s="37" t="e">
        <f>SUM(G19+#REF!+#REF!+#REF!+#REF!+#REF!+#REF!+#REF!+#REF!+#REF!+#REF!+#REF!)</f>
        <v>#REF!</v>
      </c>
      <c r="H22" s="37" t="e">
        <f>SUM(H19+#REF!+#REF!+#REF!+#REF!+#REF!+#REF!+#REF!+#REF!+#REF!+#REF!+#REF!)</f>
        <v>#REF!</v>
      </c>
      <c r="I22" s="38">
        <f>SUM(I19)</f>
        <v>0</v>
      </c>
      <c r="J22" s="38">
        <f>SUM(J19)</f>
        <v>0</v>
      </c>
      <c r="K22" s="38">
        <f>SUM(K19)</f>
        <v>0</v>
      </c>
      <c r="L22" s="38">
        <f>SUM(M22+N22)</f>
        <v>143200</v>
      </c>
      <c r="M22" s="38">
        <f>SUM(M19)</f>
        <v>143200</v>
      </c>
      <c r="N22" s="38">
        <f>SUM(N19)</f>
        <v>0</v>
      </c>
      <c r="O22" s="38" t="e">
        <f>SUM(O19+#REF!+#REF!+#REF!+#REF!+#REF!+#REF!+#REF!+#REF!+#REF!+#REF!+#REF!+#REF!)</f>
        <v>#REF!</v>
      </c>
      <c r="P22" s="38" t="e">
        <f>SUM(P19+#REF!+#REF!+#REF!+#REF!+#REF!+#REF!+#REF!+#REF!+#REF!+#REF!+#REF!)</f>
        <v>#REF!</v>
      </c>
      <c r="Q22" s="38" t="e">
        <f>SUM(Q19+#REF!)</f>
        <v>#REF!</v>
      </c>
      <c r="R22" s="29" t="e">
        <f>SUM(L22/F22)*100</f>
        <v>#REF!</v>
      </c>
    </row>
    <row r="23" spans="1:3" ht="12">
      <c r="A23" s="19"/>
      <c r="B23" s="19"/>
      <c r="C23" s="19"/>
    </row>
    <row r="24" spans="1:5" ht="12.75">
      <c r="A24" s="58" t="s">
        <v>30</v>
      </c>
      <c r="B24" s="59"/>
      <c r="C24" s="59"/>
      <c r="D24" s="59"/>
      <c r="E24" s="59"/>
    </row>
    <row r="25" spans="1:3" ht="12">
      <c r="A25" s="19"/>
      <c r="B25" s="19"/>
      <c r="C25" s="19"/>
    </row>
    <row r="26" spans="1:3" ht="12">
      <c r="A26" s="19"/>
      <c r="B26" s="19"/>
      <c r="C26" s="19"/>
    </row>
    <row r="27" spans="1:3" ht="12">
      <c r="A27" s="19"/>
      <c r="B27" s="19"/>
      <c r="C27" s="19"/>
    </row>
    <row r="28" spans="1:3" ht="12">
      <c r="A28" s="19"/>
      <c r="B28" s="19"/>
      <c r="C28" s="19"/>
    </row>
    <row r="29" spans="1:3" ht="12">
      <c r="A29" s="19"/>
      <c r="B29" s="19"/>
      <c r="C29" s="19"/>
    </row>
    <row r="30" spans="1:3" ht="12">
      <c r="A30" s="19"/>
      <c r="B30" s="19"/>
      <c r="C30" s="19"/>
    </row>
    <row r="31" spans="1:3" ht="12">
      <c r="A31" s="19"/>
      <c r="B31" s="19"/>
      <c r="C31" s="19"/>
    </row>
    <row r="32" spans="1:3" ht="12">
      <c r="A32" s="19"/>
      <c r="B32" s="19"/>
      <c r="C32" s="19"/>
    </row>
    <row r="33" spans="1:3" ht="12">
      <c r="A33" s="19"/>
      <c r="B33" s="19"/>
      <c r="C33" s="19"/>
    </row>
    <row r="34" spans="1:3" ht="12">
      <c r="A34" s="19"/>
      <c r="B34" s="19"/>
      <c r="C34" s="19"/>
    </row>
    <row r="35" spans="1:3" ht="12">
      <c r="A35" s="19"/>
      <c r="B35" s="19"/>
      <c r="C35" s="19"/>
    </row>
    <row r="36" spans="1:3" ht="12">
      <c r="A36" s="19"/>
      <c r="B36" s="19"/>
      <c r="C36" s="19"/>
    </row>
    <row r="37" spans="1:3" ht="12">
      <c r="A37" s="19"/>
      <c r="B37" s="19"/>
      <c r="C37" s="19"/>
    </row>
    <row r="38" spans="1:3" ht="12">
      <c r="A38" s="19"/>
      <c r="B38" s="19"/>
      <c r="C38" s="19"/>
    </row>
    <row r="39" spans="1:3" ht="12">
      <c r="A39" s="19"/>
      <c r="B39" s="19"/>
      <c r="C39" s="19"/>
    </row>
    <row r="40" spans="1:3" ht="12">
      <c r="A40" s="19"/>
      <c r="B40" s="19"/>
      <c r="C40" s="19"/>
    </row>
    <row r="41" spans="1:3" ht="12">
      <c r="A41" s="19"/>
      <c r="B41" s="19"/>
      <c r="C41" s="19"/>
    </row>
    <row r="42" spans="1:3" ht="12">
      <c r="A42" s="19"/>
      <c r="B42" s="19"/>
      <c r="C42" s="19"/>
    </row>
    <row r="43" spans="1:3" ht="12">
      <c r="A43" s="19"/>
      <c r="B43" s="19"/>
      <c r="C43" s="19"/>
    </row>
    <row r="44" spans="1:3" ht="12">
      <c r="A44" s="19"/>
      <c r="B44" s="19"/>
      <c r="C44" s="19"/>
    </row>
    <row r="45" spans="1:3" ht="12">
      <c r="A45" s="19"/>
      <c r="B45" s="19"/>
      <c r="C45" s="19"/>
    </row>
    <row r="46" spans="1:3" ht="12">
      <c r="A46" s="19"/>
      <c r="B46" s="19"/>
      <c r="C46" s="19"/>
    </row>
    <row r="47" spans="1:3" ht="12">
      <c r="A47" s="19"/>
      <c r="B47" s="19"/>
      <c r="C47" s="19"/>
    </row>
    <row r="48" spans="1:3" ht="12">
      <c r="A48" s="19"/>
      <c r="B48" s="19"/>
      <c r="C48" s="19"/>
    </row>
    <row r="49" spans="1:3" ht="12">
      <c r="A49" s="19"/>
      <c r="B49" s="19"/>
      <c r="C49" s="19"/>
    </row>
    <row r="50" spans="1:3" ht="12">
      <c r="A50" s="19"/>
      <c r="B50" s="19"/>
      <c r="C50" s="19"/>
    </row>
    <row r="51" spans="1:3" ht="12">
      <c r="A51" s="19"/>
      <c r="B51" s="19"/>
      <c r="C51" s="19"/>
    </row>
    <row r="52" spans="1:3" ht="12">
      <c r="A52" s="19"/>
      <c r="B52" s="19"/>
      <c r="C52" s="19"/>
    </row>
    <row r="53" spans="1:3" ht="12">
      <c r="A53" s="19"/>
      <c r="B53" s="19"/>
      <c r="C53" s="19"/>
    </row>
    <row r="54" spans="1:3" ht="12">
      <c r="A54" s="19"/>
      <c r="B54" s="19"/>
      <c r="C54" s="19"/>
    </row>
    <row r="55" spans="1:3" ht="12">
      <c r="A55" s="19"/>
      <c r="B55" s="19"/>
      <c r="C55" s="19"/>
    </row>
    <row r="56" spans="1:3" ht="12">
      <c r="A56" s="19"/>
      <c r="B56" s="19"/>
      <c r="C56" s="19"/>
    </row>
    <row r="57" spans="1:3" ht="12">
      <c r="A57" s="19"/>
      <c r="B57" s="19"/>
      <c r="C57" s="19"/>
    </row>
    <row r="58" spans="1:3" ht="12">
      <c r="A58" s="19"/>
      <c r="B58" s="19"/>
      <c r="C58" s="19"/>
    </row>
    <row r="59" spans="1:3" ht="12">
      <c r="A59" s="19"/>
      <c r="B59" s="19"/>
      <c r="C59" s="19"/>
    </row>
    <row r="60" spans="1:3" ht="12">
      <c r="A60" s="19"/>
      <c r="B60" s="19"/>
      <c r="C60" s="19"/>
    </row>
    <row r="61" spans="1:3" ht="12">
      <c r="A61" s="19"/>
      <c r="B61" s="19"/>
      <c r="C61" s="19"/>
    </row>
    <row r="62" spans="1:3" ht="12">
      <c r="A62" s="19"/>
      <c r="B62" s="19"/>
      <c r="C62" s="19"/>
    </row>
    <row r="63" spans="1:3" ht="12">
      <c r="A63" s="19"/>
      <c r="B63" s="19"/>
      <c r="C63" s="19"/>
    </row>
    <row r="64" spans="1:3" ht="12">
      <c r="A64" s="19"/>
      <c r="B64" s="19"/>
      <c r="C64" s="19"/>
    </row>
    <row r="65" spans="1:3" ht="12">
      <c r="A65" s="19"/>
      <c r="B65" s="19"/>
      <c r="C65" s="19"/>
    </row>
    <row r="66" spans="1:3" ht="12">
      <c r="A66" s="19"/>
      <c r="B66" s="19"/>
      <c r="C66" s="19"/>
    </row>
    <row r="67" spans="1:3" ht="12">
      <c r="A67" s="19"/>
      <c r="B67" s="19"/>
      <c r="C67" s="19"/>
    </row>
    <row r="68" spans="1:3" ht="12">
      <c r="A68" s="19"/>
      <c r="B68" s="19"/>
      <c r="C68" s="19"/>
    </row>
    <row r="69" spans="1:3" ht="12">
      <c r="A69" s="19"/>
      <c r="B69" s="19"/>
      <c r="C69" s="19"/>
    </row>
    <row r="70" spans="1:3" ht="12">
      <c r="A70" s="19"/>
      <c r="B70" s="19"/>
      <c r="C70" s="19"/>
    </row>
    <row r="71" spans="1:3" ht="12">
      <c r="A71" s="19"/>
      <c r="B71" s="19"/>
      <c r="C71" s="19"/>
    </row>
    <row r="72" spans="1:3" ht="12">
      <c r="A72" s="19"/>
      <c r="B72" s="19"/>
      <c r="C72" s="19"/>
    </row>
    <row r="73" spans="1:3" ht="12">
      <c r="A73" s="19"/>
      <c r="B73" s="19"/>
      <c r="C73" s="19"/>
    </row>
    <row r="74" spans="1:3" ht="12">
      <c r="A74" s="19"/>
      <c r="B74" s="19"/>
      <c r="C74" s="19"/>
    </row>
    <row r="75" spans="1:3" ht="12">
      <c r="A75" s="19"/>
      <c r="B75" s="19"/>
      <c r="C75" s="19"/>
    </row>
    <row r="76" spans="1:3" ht="12">
      <c r="A76" s="19"/>
      <c r="B76" s="19"/>
      <c r="C76" s="19"/>
    </row>
    <row r="77" spans="1:3" ht="12">
      <c r="A77" s="19"/>
      <c r="B77" s="19"/>
      <c r="C77" s="19"/>
    </row>
    <row r="78" spans="1:3" ht="12">
      <c r="A78" s="19"/>
      <c r="B78" s="19"/>
      <c r="C78" s="19"/>
    </row>
    <row r="79" spans="1:3" ht="12">
      <c r="A79" s="19"/>
      <c r="B79" s="19"/>
      <c r="C79" s="19"/>
    </row>
    <row r="80" spans="1:3" ht="12">
      <c r="A80" s="19"/>
      <c r="B80" s="19"/>
      <c r="C80" s="19"/>
    </row>
    <row r="81" spans="1:3" ht="12">
      <c r="A81" s="19"/>
      <c r="B81" s="19"/>
      <c r="C81" s="19"/>
    </row>
    <row r="82" spans="1:3" ht="12">
      <c r="A82" s="19"/>
      <c r="B82" s="19"/>
      <c r="C82" s="19"/>
    </row>
    <row r="83" spans="1:3" ht="12">
      <c r="A83" s="19"/>
      <c r="B83" s="19"/>
      <c r="C83" s="19"/>
    </row>
    <row r="84" spans="1:3" ht="12">
      <c r="A84" s="19"/>
      <c r="B84" s="19"/>
      <c r="C84" s="19"/>
    </row>
    <row r="85" spans="1:3" ht="12">
      <c r="A85" s="19"/>
      <c r="B85" s="19"/>
      <c r="C85" s="19"/>
    </row>
    <row r="86" spans="1:3" ht="12">
      <c r="A86" s="19"/>
      <c r="B86" s="19"/>
      <c r="C86" s="19"/>
    </row>
    <row r="87" spans="1:3" ht="12">
      <c r="A87" s="19"/>
      <c r="B87" s="19"/>
      <c r="C87" s="19"/>
    </row>
    <row r="88" spans="1:3" ht="12">
      <c r="A88" s="21"/>
      <c r="B88" s="21"/>
      <c r="C88" s="21"/>
    </row>
    <row r="89" spans="1:3" ht="12">
      <c r="A89" s="21"/>
      <c r="B89" s="21"/>
      <c r="C89" s="21"/>
    </row>
    <row r="90" spans="1:3" ht="12">
      <c r="A90" s="21"/>
      <c r="B90" s="21"/>
      <c r="C90" s="21"/>
    </row>
    <row r="91" spans="1:3" ht="12">
      <c r="A91" s="21"/>
      <c r="B91" s="21"/>
      <c r="C91" s="21"/>
    </row>
    <row r="92" spans="1:3" ht="12">
      <c r="A92" s="21"/>
      <c r="B92" s="21"/>
      <c r="C92" s="21"/>
    </row>
    <row r="93" spans="1:3" ht="12">
      <c r="A93" s="21"/>
      <c r="B93" s="21"/>
      <c r="C93" s="21"/>
    </row>
    <row r="94" spans="1:3" ht="12">
      <c r="A94" s="21"/>
      <c r="B94" s="21"/>
      <c r="C94" s="21"/>
    </row>
    <row r="95" spans="1:3" ht="12">
      <c r="A95" s="21"/>
      <c r="B95" s="21"/>
      <c r="C95" s="21"/>
    </row>
    <row r="96" spans="1:3" ht="12">
      <c r="A96" s="21"/>
      <c r="B96" s="21"/>
      <c r="C96" s="21"/>
    </row>
    <row r="97" spans="1:3" ht="12">
      <c r="A97" s="22"/>
      <c r="B97" s="22"/>
      <c r="C97" s="22"/>
    </row>
  </sheetData>
  <mergeCells count="11">
    <mergeCell ref="M8:N9"/>
    <mergeCell ref="A24:E24"/>
    <mergeCell ref="A22:E22"/>
    <mergeCell ref="A19:E19"/>
    <mergeCell ref="A6:N6"/>
    <mergeCell ref="E8:E10"/>
    <mergeCell ref="B8:B10"/>
    <mergeCell ref="A8:A10"/>
    <mergeCell ref="I8:I10"/>
    <mergeCell ref="J8:K9"/>
    <mergeCell ref="L8:L10"/>
  </mergeCells>
  <printOptions horizontalCentered="1"/>
  <pageMargins left="0.2362204724409449" right="0.15748031496062992" top="0.7874015748031497" bottom="0.7874015748031497" header="0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Gmina Michałowice</cp:lastModifiedBy>
  <cp:lastPrinted>2011-05-23T12:12:01Z</cp:lastPrinted>
  <dcterms:created xsi:type="dcterms:W3CDTF">2001-09-07T12:46:35Z</dcterms:created>
  <dcterms:modified xsi:type="dcterms:W3CDTF">2011-09-09T07:36:26Z</dcterms:modified>
  <cp:category/>
  <cp:version/>
  <cp:contentType/>
  <cp:contentStatus/>
</cp:coreProperties>
</file>