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<sst xmlns="http://schemas.openxmlformats.org/spreadsheetml/2006/main" count="663" uniqueCount="124">
  <si>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</si>
  <si>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</si>
  <si>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</si>
  <si>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</si>
  <si>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</si>
  <si>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</si>
  <si>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</si>
  <si>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</si>
  <si>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</si>
  <si>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</si>
  <si>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</si>
  <si>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</si>
  <si>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</si>
  <si>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</si>
  <si>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</si>
  <si>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</si>
  <si>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</si>
  <si>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</si>
  <si>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</si>
  <si>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</si>
  <si>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</si>
  <si>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</si>
  <si>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</si>
  <si>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</si>
  <si>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</si>
  <si>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</si>
  <si>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</si>
  <si>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</si>
  <si>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</si>
  <si>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</si>
  <si>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</si>
  <si>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</si>
  <si>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</si>
  <si>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</si>
  <si>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</si>
  <si>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</si>
  <si>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</si>
  <si>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</si>
  <si>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</si>
  <si>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</si>
  <si>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</si>
  <si>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</si>
  <si>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</si>
  <si>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</si>
  <si>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</si>
  <si>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</si>
  <si>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</si>
  <si>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</si>
  <si>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</si>
  <si>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</si>
  <si>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</si>
  <si>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</si>
  <si>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</si>
  <si>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</si>
  <si>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</si>
  <si>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</si>
  <si>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</si>
  <si>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</si>
  <si>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</si>
  <si>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</si>
  <si>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</si>
  <si>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</si>
  <si>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</si>
  <si>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</si>
  <si>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</si>
  <si>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</si>
  <si>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</si>
  <si>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</si>
  <si>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</si>
  <si>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</si>
  <si>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</si>
  <si>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</si>
  <si>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</si>
  <si>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</si>
  <si>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</si>
  <si>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</si>
  <si>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</si>
  <si>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</si>
  <si>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</si>
  <si>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</si>
  <si>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</si>
  <si>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</si>
  <si>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</si>
  <si>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</si>
  <si>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</si>
  <si>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</si>
  <si>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</si>
  <si>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</si>
  <si>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</si>
  <si>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</si>
  <si>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</si>
  <si>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</si>
  <si>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</si>
  <si>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</si>
  <si>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</si>
  <si>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</si>
  <si>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</si>
  <si>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</si>
  <si>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</si>
  <si>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</si>
  <si>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</si>
  <si>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</si>
  <si>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</si>
  <si>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</si>
  <si>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</si>
  <si>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</si>
  <si>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</si>
  <si>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</si>
  <si>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</si>
  <si>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 xml:space="preserve">wydatki związane z realizacją ich statutowych zadań </t>
  </si>
  <si>
    <t>Dokonać zmian w planie wydatków gminy na rok 2011 stanowiącym tabelę nr 2 do Uchwały Budżetowej na rok 2011 Gminy Michałowice Nr IV/20/2011 z dnia 31 stycznia 2011 r. w sposób następujący:</t>
  </si>
  <si>
    <t>(w zł)</t>
  </si>
  <si>
    <t>Zasiłki stałe</t>
  </si>
  <si>
    <t xml:space="preserve">Pomoc materialna dla studentów i doktorantów </t>
  </si>
  <si>
    <t>803  Szkolnictwo wyższe</t>
  </si>
  <si>
    <t>Składki na ubezpieczenie zdrowotne opłacane za osoby pobierające niektóre świadczenia z pomocy społecznej, niektóre świadczenia rodzinne oraz za osoby uczestniczące w zajęciach w centrum integracji społecznej</t>
  </si>
  <si>
    <r>
      <t xml:space="preserve">wydatki związane z realizacją ich statutowych zadań </t>
    </r>
    <r>
      <rPr>
        <i/>
        <sz val="9"/>
        <rFont val="Times New Roman"/>
        <family val="1"/>
      </rPr>
      <t xml:space="preserve">                                   </t>
    </r>
  </si>
  <si>
    <t>Dowożenie uczniów do szkół</t>
  </si>
  <si>
    <t>Ośrodek pomocy społecznej</t>
  </si>
  <si>
    <t>wynagrodzenia i składki od nich naliczane</t>
  </si>
  <si>
    <t>Plan po zmianach  89 266 814,83 zł</t>
  </si>
  <si>
    <t>853  Pozostałe zadania w zakresie polityki społecznej</t>
  </si>
  <si>
    <t>do Uchwały Nr IX /74 /2011</t>
  </si>
  <si>
    <t>z dnia 8 września 2011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</si>
</sst>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9"/>
      <name val="Arial CE"/>
      <family val="0"/>
    </font>
    <font>
      <i/>
      <u val="single"/>
      <sz val="9"/>
      <name val="Times New Roman"/>
      <family val="1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justify" wrapText="1"/>
    </xf>
    <xf numFmtId="3" fontId="6" fillId="0" borderId="0" xfId="0" applyNumberFormat="1" applyFont="1" applyAlignment="1">
      <alignment/>
    </xf>
    <xf numFmtId="0" fontId="3" fillId="0" borderId="1" xfId="0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3.875" style="0" customWidth="1"/>
    <col min="2" max="2" width="5.75390625" style="0" customWidth="1"/>
    <col min="3" max="3" width="33.625" style="0" customWidth="1"/>
    <col min="4" max="4" width="11.375" style="0" customWidth="1"/>
    <col min="6" max="6" width="8.00390625" style="0" customWidth="1"/>
    <col min="7" max="7" width="10.75390625" style="0" customWidth="1"/>
    <col min="9" max="9" width="8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122</v>
      </c>
      <c r="H3" s="5"/>
      <c r="I3" s="5"/>
    </row>
    <row r="4" spans="1:9" ht="12.75">
      <c r="A4" s="1"/>
      <c r="B4" s="1"/>
      <c r="C4" s="1"/>
      <c r="F4" s="5"/>
      <c r="G4" s="5" t="s">
        <v>106</v>
      </c>
      <c r="H4" s="5"/>
      <c r="I4" s="5"/>
    </row>
    <row r="5" spans="1:9" ht="12.75">
      <c r="A5" s="1"/>
      <c r="B5" s="1"/>
      <c r="C5" s="1"/>
      <c r="F5" s="6"/>
      <c r="G5" s="6" t="s">
        <v>123</v>
      </c>
      <c r="H5" s="6"/>
      <c r="I5" s="6"/>
    </row>
    <row r="6" spans="1:9" ht="31.5" customHeight="1">
      <c r="A6" s="84" t="s">
        <v>110</v>
      </c>
      <c r="B6" s="85"/>
      <c r="C6" s="85"/>
      <c r="D6" s="85"/>
      <c r="E6" s="85"/>
      <c r="F6" s="85"/>
      <c r="G6" s="85"/>
      <c r="H6" s="85"/>
      <c r="I6" s="85"/>
    </row>
    <row r="7" spans="1:9" ht="12.75">
      <c r="A7" s="8"/>
      <c r="B7" s="8"/>
      <c r="C7" s="8"/>
      <c r="D7" s="9"/>
      <c r="E7" s="9"/>
      <c r="F7" s="9"/>
      <c r="G7" s="9"/>
      <c r="H7" s="58" t="s">
        <v>111</v>
      </c>
      <c r="I7" s="9"/>
    </row>
    <row r="8" spans="1:9" ht="12.75">
      <c r="A8" s="86" t="s">
        <v>6</v>
      </c>
      <c r="B8" s="86" t="s">
        <v>102</v>
      </c>
      <c r="C8" s="88" t="s">
        <v>5</v>
      </c>
      <c r="D8" s="90" t="s">
        <v>107</v>
      </c>
      <c r="E8" s="92" t="s">
        <v>8</v>
      </c>
      <c r="F8" s="93"/>
      <c r="G8" s="90" t="s">
        <v>108</v>
      </c>
      <c r="H8" s="78" t="s">
        <v>8</v>
      </c>
      <c r="I8" s="95"/>
    </row>
    <row r="9" spans="1:9" ht="21.75" customHeight="1">
      <c r="A9" s="87"/>
      <c r="B9" s="87"/>
      <c r="C9" s="89"/>
      <c r="D9" s="91"/>
      <c r="E9" s="14" t="s">
        <v>9</v>
      </c>
      <c r="F9" s="14" t="s">
        <v>93</v>
      </c>
      <c r="G9" s="94"/>
      <c r="H9" s="14" t="s">
        <v>9</v>
      </c>
      <c r="I9" s="14" t="s">
        <v>93</v>
      </c>
    </row>
    <row r="10" spans="1:9" ht="1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24">
      <c r="A11" s="18" t="s">
        <v>0</v>
      </c>
      <c r="B11" s="19" t="s">
        <v>1</v>
      </c>
      <c r="C11" s="20" t="s">
        <v>80</v>
      </c>
      <c r="D11" s="21">
        <f>SUM(E11+F11)</f>
        <v>136500</v>
      </c>
      <c r="E11" s="54">
        <f>SUM(E13)</f>
        <v>136500</v>
      </c>
      <c r="F11" s="21">
        <f>SUM(F13)</f>
        <v>0</v>
      </c>
      <c r="G11" s="21">
        <f>SUM(H11+I11)</f>
        <v>0</v>
      </c>
      <c r="H11" s="21">
        <f>SUM(H13)</f>
        <v>0</v>
      </c>
      <c r="I11" s="21">
        <f>SUM(I13)</f>
        <v>0</v>
      </c>
    </row>
    <row r="12" spans="1:9" ht="12.75">
      <c r="A12" s="18"/>
      <c r="B12" s="19"/>
      <c r="C12" s="46" t="s">
        <v>81</v>
      </c>
      <c r="D12" s="21">
        <f>SUM(E12+F12)</f>
        <v>136500</v>
      </c>
      <c r="E12" s="54">
        <f>SUM(E13)</f>
        <v>136500</v>
      </c>
      <c r="F12" s="21">
        <v>0</v>
      </c>
      <c r="G12" s="21">
        <v>0</v>
      </c>
      <c r="H12" s="21">
        <v>0</v>
      </c>
      <c r="I12" s="21">
        <v>0</v>
      </c>
    </row>
    <row r="13" spans="1:9" ht="24">
      <c r="A13" s="18"/>
      <c r="B13" s="19"/>
      <c r="C13" s="46" t="s">
        <v>116</v>
      </c>
      <c r="D13" s="36">
        <f>SUM(E13+F13)</f>
        <v>136500</v>
      </c>
      <c r="E13" s="55">
        <v>136500</v>
      </c>
      <c r="F13" s="36">
        <v>0</v>
      </c>
      <c r="G13" s="36">
        <f>SUM(H13+I13)</f>
        <v>0</v>
      </c>
      <c r="H13" s="36">
        <v>0</v>
      </c>
      <c r="I13" s="36">
        <v>0</v>
      </c>
    </row>
    <row r="14" spans="1:9" ht="15" customHeight="1">
      <c r="A14" s="22" t="s">
        <v>10</v>
      </c>
      <c r="B14" s="23"/>
      <c r="C14" s="24"/>
      <c r="D14" s="21">
        <f aca="true" t="shared" si="0" ref="D14:I14">SUM(D11)</f>
        <v>136500</v>
      </c>
      <c r="E14" s="54">
        <f t="shared" si="0"/>
        <v>136500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</row>
    <row r="15" spans="1:9" ht="12.75">
      <c r="A15" s="27">
        <v>801</v>
      </c>
      <c r="B15" s="27">
        <v>80104</v>
      </c>
      <c r="C15" s="28" t="s">
        <v>84</v>
      </c>
      <c r="D15" s="21">
        <f aca="true" t="shared" si="1" ref="D15:I15">SUM(D16)</f>
        <v>0</v>
      </c>
      <c r="E15" s="54">
        <f t="shared" si="1"/>
        <v>0</v>
      </c>
      <c r="F15" s="21">
        <f t="shared" si="1"/>
        <v>0</v>
      </c>
      <c r="G15" s="21">
        <f>SUM(H15+I15)</f>
        <v>87300</v>
      </c>
      <c r="H15" s="54">
        <f t="shared" si="1"/>
        <v>87300</v>
      </c>
      <c r="I15" s="21">
        <f t="shared" si="1"/>
        <v>0</v>
      </c>
    </row>
    <row r="16" spans="1:9" ht="12.75">
      <c r="A16" s="16"/>
      <c r="B16" s="33"/>
      <c r="C16" s="46" t="s">
        <v>81</v>
      </c>
      <c r="D16" s="21">
        <v>0</v>
      </c>
      <c r="E16" s="54">
        <v>0</v>
      </c>
      <c r="F16" s="21">
        <v>0</v>
      </c>
      <c r="G16" s="21">
        <f>SUM(H16+I16)</f>
        <v>87300</v>
      </c>
      <c r="H16" s="54">
        <f>SUM(H17)</f>
        <v>87300</v>
      </c>
      <c r="I16" s="21">
        <v>0</v>
      </c>
    </row>
    <row r="17" spans="1:9" ht="12.75">
      <c r="A17" s="16"/>
      <c r="B17" s="33"/>
      <c r="C17" s="46" t="s">
        <v>86</v>
      </c>
      <c r="D17" s="36">
        <f>SUM(E17+F17)</f>
        <v>0</v>
      </c>
      <c r="E17" s="55">
        <v>0</v>
      </c>
      <c r="F17" s="21">
        <v>0</v>
      </c>
      <c r="G17" s="21">
        <f>SUM(H17+I17)</f>
        <v>87300</v>
      </c>
      <c r="H17" s="54">
        <v>87300</v>
      </c>
      <c r="I17" s="21">
        <f>SUM(J17+K17)</f>
        <v>0</v>
      </c>
    </row>
    <row r="18" spans="1:9" ht="12.75">
      <c r="A18" s="16"/>
      <c r="B18" s="33">
        <v>80113</v>
      </c>
      <c r="C18" s="66" t="s">
        <v>117</v>
      </c>
      <c r="D18" s="36">
        <f>SUM(E18:F18)</f>
        <v>85000</v>
      </c>
      <c r="E18" s="55">
        <f>SUM(E19)</f>
        <v>85000</v>
      </c>
      <c r="F18" s="21">
        <v>0</v>
      </c>
      <c r="G18" s="21">
        <f>SUM(H18:I18)</f>
        <v>85000</v>
      </c>
      <c r="H18" s="54">
        <f>SUM(H19)</f>
        <v>85000</v>
      </c>
      <c r="I18" s="21">
        <v>0</v>
      </c>
    </row>
    <row r="19" spans="1:9" ht="12.75">
      <c r="A19" s="16"/>
      <c r="B19" s="33"/>
      <c r="C19" s="46" t="s">
        <v>81</v>
      </c>
      <c r="D19" s="36">
        <f>SUM(E19)</f>
        <v>85000</v>
      </c>
      <c r="E19" s="55">
        <f>SUM(E20)</f>
        <v>85000</v>
      </c>
      <c r="F19" s="21">
        <v>0</v>
      </c>
      <c r="G19" s="21">
        <f>SUM(H19)</f>
        <v>85000</v>
      </c>
      <c r="H19" s="54">
        <f>SUM(H20)</f>
        <v>85000</v>
      </c>
      <c r="I19" s="21">
        <v>0</v>
      </c>
    </row>
    <row r="20" spans="1:9" ht="24">
      <c r="A20" s="16"/>
      <c r="B20" s="33"/>
      <c r="C20" s="46" t="s">
        <v>116</v>
      </c>
      <c r="D20" s="36">
        <f>SUM(E20)</f>
        <v>85000</v>
      </c>
      <c r="E20" s="55">
        <v>85000</v>
      </c>
      <c r="F20" s="21">
        <v>0</v>
      </c>
      <c r="G20" s="21">
        <f>SUM(H20)</f>
        <v>85000</v>
      </c>
      <c r="H20" s="54">
        <v>85000</v>
      </c>
      <c r="I20" s="21">
        <v>0</v>
      </c>
    </row>
    <row r="21" spans="1:9" ht="12.75">
      <c r="A21" s="75" t="s">
        <v>19</v>
      </c>
      <c r="B21" s="76"/>
      <c r="C21" s="77"/>
      <c r="D21" s="21">
        <f>SUM(E21:F21)</f>
        <v>85000</v>
      </c>
      <c r="E21" s="21">
        <f>SUM(E15+E18)</f>
        <v>85000</v>
      </c>
      <c r="F21" s="21">
        <v>0</v>
      </c>
      <c r="G21" s="21">
        <f>SUM(H21+I21)</f>
        <v>172300</v>
      </c>
      <c r="H21" s="21">
        <f>SUM(H15+H18)</f>
        <v>172300</v>
      </c>
      <c r="I21" s="21">
        <f>SUM(I15)</f>
        <v>0</v>
      </c>
    </row>
    <row r="22" spans="1:9" ht="24" customHeight="1">
      <c r="A22" s="24">
        <v>803</v>
      </c>
      <c r="B22" s="24">
        <v>80309</v>
      </c>
      <c r="C22" s="29" t="s">
        <v>113</v>
      </c>
      <c r="D22" s="21">
        <f aca="true" t="shared" si="2" ref="D22:I22">SUM(D23)</f>
        <v>0</v>
      </c>
      <c r="E22" s="21">
        <f t="shared" si="2"/>
        <v>0</v>
      </c>
      <c r="F22" s="21">
        <f t="shared" si="2"/>
        <v>0</v>
      </c>
      <c r="G22" s="21">
        <f t="shared" si="2"/>
        <v>15000</v>
      </c>
      <c r="H22" s="54">
        <f t="shared" si="2"/>
        <v>15000</v>
      </c>
      <c r="I22" s="21">
        <f t="shared" si="2"/>
        <v>0</v>
      </c>
    </row>
    <row r="23" spans="1:9" ht="12.75">
      <c r="A23" s="24"/>
      <c r="B23" s="24"/>
      <c r="C23" s="46" t="s">
        <v>81</v>
      </c>
      <c r="D23" s="21">
        <f>SUM(E23+F23)</f>
        <v>0</v>
      </c>
      <c r="E23" s="21">
        <f>SUM(E24)</f>
        <v>0</v>
      </c>
      <c r="F23" s="21">
        <f>SUM(F24)</f>
        <v>0</v>
      </c>
      <c r="G23" s="21">
        <f>SUM(H23+I23)</f>
        <v>15000</v>
      </c>
      <c r="H23" s="54">
        <f>SUM(H24)</f>
        <v>15000</v>
      </c>
      <c r="I23" s="21">
        <f>SUM(I24)</f>
        <v>0</v>
      </c>
    </row>
    <row r="24" spans="1:9" ht="12.75">
      <c r="A24" s="24"/>
      <c r="B24" s="24"/>
      <c r="C24" s="46" t="s">
        <v>83</v>
      </c>
      <c r="D24" s="21">
        <v>0</v>
      </c>
      <c r="E24" s="21">
        <v>0</v>
      </c>
      <c r="F24" s="21">
        <v>0</v>
      </c>
      <c r="G24" s="21">
        <f>SUM(H24)</f>
        <v>15000</v>
      </c>
      <c r="H24" s="54">
        <v>15000</v>
      </c>
      <c r="I24" s="21">
        <v>0</v>
      </c>
    </row>
    <row r="25" spans="1:9" ht="14.25" customHeight="1">
      <c r="A25" s="81" t="s">
        <v>114</v>
      </c>
      <c r="B25" s="82"/>
      <c r="C25" s="83"/>
      <c r="D25" s="21">
        <f>SUM(E25+F25)</f>
        <v>0</v>
      </c>
      <c r="E25" s="21">
        <f>SUM(E22)</f>
        <v>0</v>
      </c>
      <c r="F25" s="21">
        <f>SUM(F22)</f>
        <v>0</v>
      </c>
      <c r="G25" s="21">
        <f>SUM(G22)</f>
        <v>15000</v>
      </c>
      <c r="H25" s="54">
        <f>SUM(H22)</f>
        <v>15000</v>
      </c>
      <c r="I25" s="21">
        <f>SUM(I21)</f>
        <v>0</v>
      </c>
    </row>
    <row r="26" spans="1:9" ht="72">
      <c r="A26" s="39">
        <v>852</v>
      </c>
      <c r="B26" s="39">
        <v>85213</v>
      </c>
      <c r="C26" s="62" t="s">
        <v>115</v>
      </c>
      <c r="D26" s="21">
        <f aca="true" t="shared" si="3" ref="D26:I26">SUM(D27)</f>
        <v>0</v>
      </c>
      <c r="E26" s="54">
        <f t="shared" si="3"/>
        <v>0</v>
      </c>
      <c r="F26" s="21">
        <f t="shared" si="3"/>
        <v>0</v>
      </c>
      <c r="G26" s="21">
        <f t="shared" si="3"/>
        <v>3480</v>
      </c>
      <c r="H26" s="54">
        <f t="shared" si="3"/>
        <v>3480</v>
      </c>
      <c r="I26" s="21">
        <f t="shared" si="3"/>
        <v>0</v>
      </c>
    </row>
    <row r="27" spans="1:9" ht="12.75">
      <c r="A27" s="59"/>
      <c r="B27" s="60"/>
      <c r="C27" s="46" t="s">
        <v>81</v>
      </c>
      <c r="D27" s="21">
        <f>SUM(E27+F27)</f>
        <v>0</v>
      </c>
      <c r="E27" s="54">
        <v>0</v>
      </c>
      <c r="F27" s="21">
        <v>0</v>
      </c>
      <c r="G27" s="21">
        <f>SUM(G28)</f>
        <v>3480</v>
      </c>
      <c r="H27" s="54">
        <f>SUM(H28)</f>
        <v>3480</v>
      </c>
      <c r="I27" s="21">
        <f>SUM(I28)</f>
        <v>0</v>
      </c>
    </row>
    <row r="28" spans="1:9" ht="26.25" customHeight="1">
      <c r="A28" s="59"/>
      <c r="B28" s="60"/>
      <c r="C28" s="46" t="s">
        <v>109</v>
      </c>
      <c r="D28" s="21">
        <f>SUM(E28+F28)</f>
        <v>0</v>
      </c>
      <c r="E28" s="61">
        <v>0</v>
      </c>
      <c r="F28" s="64">
        <v>0</v>
      </c>
      <c r="G28" s="21">
        <f>SUM(H28+I28)</f>
        <v>3480</v>
      </c>
      <c r="H28" s="61">
        <v>3480</v>
      </c>
      <c r="I28" s="67">
        <v>0</v>
      </c>
    </row>
    <row r="29" spans="1:9" ht="15.75" customHeight="1">
      <c r="A29" s="59"/>
      <c r="B29" s="39">
        <v>85216</v>
      </c>
      <c r="C29" s="29" t="s">
        <v>112</v>
      </c>
      <c r="D29" s="21">
        <v>0</v>
      </c>
      <c r="E29" s="54">
        <f>SUM(E30+E31)</f>
        <v>0</v>
      </c>
      <c r="F29" s="21">
        <v>0</v>
      </c>
      <c r="G29" s="21">
        <f>SUM(H29+I29)</f>
        <v>30720</v>
      </c>
      <c r="H29" s="54">
        <f>SUM(H30)</f>
        <v>30720</v>
      </c>
      <c r="I29" s="21">
        <f>SUM(I30+I31)</f>
        <v>0</v>
      </c>
    </row>
    <row r="30" spans="1:9" ht="12.75">
      <c r="A30" s="59"/>
      <c r="B30" s="60"/>
      <c r="C30" s="46" t="s">
        <v>81</v>
      </c>
      <c r="D30" s="21">
        <v>0</v>
      </c>
      <c r="E30" s="54">
        <v>0</v>
      </c>
      <c r="F30" s="21">
        <v>0</v>
      </c>
      <c r="G30" s="21">
        <f>SUM(H30+I30)</f>
        <v>30720</v>
      </c>
      <c r="H30" s="54">
        <f>SUM(H31)</f>
        <v>30720</v>
      </c>
      <c r="I30" s="21">
        <f>SUM(I31)</f>
        <v>0</v>
      </c>
    </row>
    <row r="31" spans="1:9" ht="12.75">
      <c r="A31" s="59"/>
      <c r="B31" s="60"/>
      <c r="C31" s="46" t="s">
        <v>83</v>
      </c>
      <c r="D31" s="21">
        <f>SUM(E31+F31)</f>
        <v>0</v>
      </c>
      <c r="E31" s="61">
        <v>0</v>
      </c>
      <c r="F31" s="21">
        <v>0</v>
      </c>
      <c r="G31" s="21">
        <f>SUM(H31+I31)</f>
        <v>30720</v>
      </c>
      <c r="H31" s="54">
        <v>30720</v>
      </c>
      <c r="I31" s="29">
        <v>0</v>
      </c>
    </row>
    <row r="32" spans="1:9" ht="12.75">
      <c r="A32" s="59"/>
      <c r="B32" s="29">
        <v>85219</v>
      </c>
      <c r="C32" s="66" t="s">
        <v>118</v>
      </c>
      <c r="D32" s="21">
        <f>SUM(E32:F32)</f>
        <v>16800</v>
      </c>
      <c r="E32" s="68">
        <f>SUM(E33)</f>
        <v>16800</v>
      </c>
      <c r="F32" s="21">
        <v>0</v>
      </c>
      <c r="G32" s="21">
        <v>0</v>
      </c>
      <c r="H32" s="54">
        <v>0</v>
      </c>
      <c r="I32" s="29">
        <v>0</v>
      </c>
    </row>
    <row r="33" spans="1:9" ht="12.75">
      <c r="A33" s="59"/>
      <c r="B33" s="60"/>
      <c r="C33" s="46" t="s">
        <v>81</v>
      </c>
      <c r="D33" s="21">
        <f>SUM(E33)</f>
        <v>16800</v>
      </c>
      <c r="E33" s="68">
        <f>SUM(E34)</f>
        <v>16800</v>
      </c>
      <c r="F33" s="21">
        <v>0</v>
      </c>
      <c r="G33" s="21">
        <v>0</v>
      </c>
      <c r="H33" s="54">
        <v>0</v>
      </c>
      <c r="I33" s="69">
        <v>0</v>
      </c>
    </row>
    <row r="34" spans="1:9" ht="12.75">
      <c r="A34" s="59"/>
      <c r="B34" s="60"/>
      <c r="C34" s="65" t="s">
        <v>119</v>
      </c>
      <c r="D34" s="21">
        <f>SUM(E34)</f>
        <v>16800</v>
      </c>
      <c r="E34" s="68">
        <v>16800</v>
      </c>
      <c r="F34" s="21">
        <v>0</v>
      </c>
      <c r="G34" s="21">
        <v>0</v>
      </c>
      <c r="H34" s="54">
        <v>0</v>
      </c>
      <c r="I34" s="69">
        <v>0</v>
      </c>
    </row>
    <row r="35" spans="1:9" ht="12" customHeight="1">
      <c r="A35" s="75" t="s">
        <v>21</v>
      </c>
      <c r="B35" s="76"/>
      <c r="C35" s="77"/>
      <c r="D35" s="21">
        <f>SUM(E35+F35)</f>
        <v>16800</v>
      </c>
      <c r="E35" s="21">
        <f>SUM(E26+E29+E32)</f>
        <v>16800</v>
      </c>
      <c r="F35" s="21">
        <v>0</v>
      </c>
      <c r="G35" s="21">
        <f>SUM(H35+I35)</f>
        <v>34200</v>
      </c>
      <c r="H35" s="21">
        <f>SUM(H26+H29+H32)</f>
        <v>34200</v>
      </c>
      <c r="I35" s="21">
        <f>SUM(I26+I29)</f>
        <v>0</v>
      </c>
    </row>
    <row r="36" spans="1:9" ht="12" customHeight="1">
      <c r="A36" s="24">
        <v>853</v>
      </c>
      <c r="B36" s="24">
        <v>85395</v>
      </c>
      <c r="C36" s="23" t="s">
        <v>30</v>
      </c>
      <c r="D36" s="21">
        <v>0</v>
      </c>
      <c r="E36" s="54">
        <v>0</v>
      </c>
      <c r="F36" s="21">
        <v>0</v>
      </c>
      <c r="G36" s="21">
        <f>SUM(H36:I36)</f>
        <v>160000</v>
      </c>
      <c r="H36" s="54">
        <f>SUM(H37)</f>
        <v>160000</v>
      </c>
      <c r="I36" s="21">
        <v>0</v>
      </c>
    </row>
    <row r="37" spans="1:9" ht="12.75">
      <c r="A37" s="24"/>
      <c r="B37" s="24"/>
      <c r="C37" s="46" t="s">
        <v>81</v>
      </c>
      <c r="D37" s="21">
        <v>0</v>
      </c>
      <c r="E37" s="54">
        <v>0</v>
      </c>
      <c r="F37" s="21">
        <v>0</v>
      </c>
      <c r="G37" s="21">
        <f>SUM(H37)</f>
        <v>160000</v>
      </c>
      <c r="H37" s="54">
        <f>SUM(H38:H39)</f>
        <v>160000</v>
      </c>
      <c r="I37" s="21">
        <v>0</v>
      </c>
    </row>
    <row r="38" spans="1:9" ht="24">
      <c r="A38" s="24"/>
      <c r="B38" s="24"/>
      <c r="C38" s="46" t="s">
        <v>109</v>
      </c>
      <c r="D38" s="21"/>
      <c r="E38" s="54"/>
      <c r="F38" s="21"/>
      <c r="G38" s="21">
        <f>SUM(H38)</f>
        <v>63854</v>
      </c>
      <c r="H38" s="54">
        <v>63854</v>
      </c>
      <c r="I38" s="21"/>
    </row>
    <row r="39" spans="1:9" ht="12.75">
      <c r="A39" s="24"/>
      <c r="B39" s="24"/>
      <c r="C39" s="65" t="s">
        <v>119</v>
      </c>
      <c r="D39" s="21">
        <v>0</v>
      </c>
      <c r="E39" s="54">
        <v>0</v>
      </c>
      <c r="F39" s="21">
        <v>0</v>
      </c>
      <c r="G39" s="21">
        <f>SUM(H39)</f>
        <v>96146</v>
      </c>
      <c r="H39" s="54">
        <v>96146</v>
      </c>
      <c r="I39" s="21">
        <v>0</v>
      </c>
    </row>
    <row r="40" spans="1:9" ht="14.25" customHeight="1">
      <c r="A40" s="75" t="s">
        <v>121</v>
      </c>
      <c r="B40" s="76"/>
      <c r="C40" s="77"/>
      <c r="D40" s="21">
        <f>SUM(E40:F40)</f>
        <v>0</v>
      </c>
      <c r="E40" s="54">
        <f>SUM(E36)</f>
        <v>0</v>
      </c>
      <c r="F40" s="21">
        <v>0</v>
      </c>
      <c r="G40" s="21">
        <f>SUM(H40:I40)</f>
        <v>160000</v>
      </c>
      <c r="H40" s="21">
        <f>SUM(H36)</f>
        <v>160000</v>
      </c>
      <c r="I40" s="21">
        <v>0</v>
      </c>
    </row>
    <row r="41" spans="1:9" ht="12.75">
      <c r="A41" s="78" t="s">
        <v>26</v>
      </c>
      <c r="B41" s="79"/>
      <c r="C41" s="80"/>
      <c r="D41" s="21">
        <f>SUM(E41+F41)</f>
        <v>238300</v>
      </c>
      <c r="E41" s="21">
        <f>SUM(E14+E21+E25+E35+E40)</f>
        <v>238300</v>
      </c>
      <c r="F41" s="21">
        <f>SUM(F14+F21+F35+G46)</f>
        <v>0</v>
      </c>
      <c r="G41" s="21">
        <f>SUM(H41+I41)</f>
        <v>381500</v>
      </c>
      <c r="H41" s="21">
        <f>SUM(H14+H21+H25+H35+H40)</f>
        <v>381500</v>
      </c>
      <c r="I41" s="21">
        <v>0</v>
      </c>
    </row>
    <row r="42" spans="1:9" s="57" customFormat="1" ht="12.75">
      <c r="A42" s="56" t="s">
        <v>120</v>
      </c>
      <c r="B42" s="56"/>
      <c r="C42" s="56"/>
      <c r="D42" s="63"/>
      <c r="G42" s="63"/>
      <c r="H42" s="63"/>
      <c r="I42" s="63"/>
    </row>
  </sheetData>
  <mergeCells count="13">
    <mergeCell ref="A6:I6"/>
    <mergeCell ref="A8:A9"/>
    <mergeCell ref="B8:B9"/>
    <mergeCell ref="C8:C9"/>
    <mergeCell ref="D8:D9"/>
    <mergeCell ref="E8:F8"/>
    <mergeCell ref="G8:G9"/>
    <mergeCell ref="H8:I8"/>
    <mergeCell ref="A21:C21"/>
    <mergeCell ref="A41:C41"/>
    <mergeCell ref="A35:C35"/>
    <mergeCell ref="A25:C25"/>
    <mergeCell ref="A40:C4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1">
      <selection activeCell="E611" sqref="E611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99" t="s">
        <v>3</v>
      </c>
      <c r="B7" s="99"/>
      <c r="C7" s="100"/>
      <c r="D7" s="100"/>
      <c r="E7" s="100"/>
      <c r="F7" s="100"/>
      <c r="G7" s="101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86" t="s">
        <v>6</v>
      </c>
      <c r="B9" s="86" t="s">
        <v>102</v>
      </c>
      <c r="C9" s="88" t="s">
        <v>5</v>
      </c>
      <c r="D9" s="90" t="s">
        <v>7</v>
      </c>
      <c r="E9" s="53"/>
      <c r="F9" s="78" t="s">
        <v>8</v>
      </c>
      <c r="G9" s="95"/>
    </row>
    <row r="10" spans="1:7" ht="21" customHeight="1">
      <c r="A10" s="87"/>
      <c r="B10" s="87"/>
      <c r="C10" s="89"/>
      <c r="D10" s="91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75" t="s">
        <v>27</v>
      </c>
      <c r="B43" s="76"/>
      <c r="C43" s="77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75" t="s">
        <v>11</v>
      </c>
      <c r="B74" s="76"/>
      <c r="C74" s="77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75" t="s">
        <v>12</v>
      </c>
      <c r="B95" s="76"/>
      <c r="C95" s="77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75" t="s">
        <v>15</v>
      </c>
      <c r="B106" s="76"/>
      <c r="C106" s="77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75" t="s">
        <v>16</v>
      </c>
      <c r="B157" s="76"/>
      <c r="C157" s="77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96" t="s">
        <v>14</v>
      </c>
      <c r="B168" s="97"/>
      <c r="C168" s="98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81" t="s">
        <v>13</v>
      </c>
      <c r="B229" s="82"/>
      <c r="C229" s="83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75" t="s">
        <v>17</v>
      </c>
      <c r="B240" s="76"/>
      <c r="C240" s="77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75" t="s">
        <v>18</v>
      </c>
      <c r="B261" s="76"/>
      <c r="C261" s="77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75" t="s">
        <v>19</v>
      </c>
      <c r="B352" s="76"/>
      <c r="C352" s="77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75" t="s">
        <v>2</v>
      </c>
      <c r="B363" s="76"/>
      <c r="C363" s="102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75" t="s">
        <v>20</v>
      </c>
      <c r="B384" s="76"/>
      <c r="C384" s="77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75" t="s">
        <v>21</v>
      </c>
      <c r="B465" s="76"/>
      <c r="C465" s="77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75" t="s">
        <v>22</v>
      </c>
      <c r="B496" s="76"/>
      <c r="C496" s="77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75" t="s">
        <v>23</v>
      </c>
      <c r="B547" s="76"/>
      <c r="C547" s="77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75" t="s">
        <v>24</v>
      </c>
      <c r="B578" s="76"/>
      <c r="C578" s="77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75" t="s">
        <v>25</v>
      </c>
      <c r="B599" s="76"/>
      <c r="C599" s="77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78" t="s">
        <v>26</v>
      </c>
      <c r="B600" s="79"/>
      <c r="C600" s="80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71" t="s">
        <v>99</v>
      </c>
      <c r="B602" s="72"/>
      <c r="C602" s="83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103" t="s">
        <v>94</v>
      </c>
      <c r="B603" s="104"/>
      <c r="C603" s="105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103" t="s">
        <v>95</v>
      </c>
      <c r="B604" s="104"/>
      <c r="C604" s="105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70" t="s">
        <v>96</v>
      </c>
      <c r="B605" s="108"/>
      <c r="C605" s="109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81" t="s">
        <v>97</v>
      </c>
      <c r="B606" s="73"/>
      <c r="C606" s="74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70" t="s">
        <v>98</v>
      </c>
      <c r="B607" s="106"/>
      <c r="C607" s="107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81" t="s">
        <v>100</v>
      </c>
      <c r="B608" s="73"/>
      <c r="C608" s="74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D9:D10"/>
    <mergeCell ref="F9:G9"/>
    <mergeCell ref="A74:C74"/>
    <mergeCell ref="A7:G7"/>
    <mergeCell ref="A9:A10"/>
    <mergeCell ref="C9:C10"/>
    <mergeCell ref="A43:C43"/>
    <mergeCell ref="A229:C229"/>
    <mergeCell ref="A168:C168"/>
    <mergeCell ref="A106:C106"/>
    <mergeCell ref="A157:C157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2011-09-09T07:37:55Z</cp:lastPrinted>
  <dcterms:created xsi:type="dcterms:W3CDTF">2001-08-02T07:18:30Z</dcterms:created>
  <dcterms:modified xsi:type="dcterms:W3CDTF">2011-09-09T07:37:57Z</dcterms:modified>
  <cp:category/>
  <cp:version/>
  <cp:contentType/>
  <cp:contentStatus/>
</cp:coreProperties>
</file>