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par'!$13:$15</definedName>
  </definedNames>
  <calcPr fullCalcOnLoad="1"/>
</workbook>
</file>

<file path=xl/sharedStrings.xml><?xml version="1.0" encoding="utf-8"?>
<sst xmlns="http://schemas.openxmlformats.org/spreadsheetml/2006/main" count="54" uniqueCount="45">
  <si>
    <t>§</t>
  </si>
  <si>
    <t>bieżące</t>
  </si>
  <si>
    <t>inwestycyj.</t>
  </si>
  <si>
    <t>01010- Infrastruktura wodociągowa i sanitacyjna wsi: Razem</t>
  </si>
  <si>
    <t>600   Transport i łączność- Razem</t>
  </si>
  <si>
    <t>Suma            WYDATKI  OGÓŁEM :</t>
  </si>
  <si>
    <t>60016 - Drogi publiczne gminne: Razem</t>
  </si>
  <si>
    <t>010 Rolnictwo i łowiectwo-Razem</t>
  </si>
  <si>
    <t>Dz</t>
  </si>
  <si>
    <t>Zadanie</t>
  </si>
  <si>
    <t>Rozdz</t>
  </si>
  <si>
    <t>Rady Gminy Michałowice</t>
  </si>
  <si>
    <t>010</t>
  </si>
  <si>
    <t>01010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</si>
  <si>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</si>
  <si>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</si>
  <si>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</si>
  <si>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</si>
  <si>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</si>
  <si>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t>60095 -Pozostała działalność : Razem</t>
  </si>
  <si>
    <t xml:space="preserve">wydatki inwestycyjne jedn.budżet </t>
  </si>
  <si>
    <t>wydatki inwestycyjne jedn.budżet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</si>
  <si>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</si>
  <si>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Załącznik Nr 1</t>
  </si>
  <si>
    <t>kary i odszkodowania wypłacone na rzecz osób fizycznych</t>
  </si>
  <si>
    <t>70005 Gospodarka gruntami i nieruchomościami : Razem</t>
  </si>
  <si>
    <t>700 Gospodarka mieszkaniowa- Razem</t>
  </si>
  <si>
    <t xml:space="preserve">rezerwy celowa   </t>
  </si>
  <si>
    <t>75818 Rezerwy ogólne i celowe : Razem</t>
  </si>
  <si>
    <t>758  Różne rozliczenia - Razem</t>
  </si>
  <si>
    <t xml:space="preserve">wydatki inwestycyjne jedn.budżet  </t>
  </si>
  <si>
    <t>92605 - Zadania w zakresie kultury fizycznej i sportu: Razem</t>
  </si>
  <si>
    <t>926 Kultura fizyczna i sport - Razem</t>
  </si>
  <si>
    <t xml:space="preserve">wydatki inwestycyjne jedn.budżet   </t>
  </si>
  <si>
    <t>92109 Domy i ośrodki kultury , świetlice i kluby  : Razem</t>
  </si>
  <si>
    <t>921 Kultura i ochrona dziedzictwa narodowego - Razem</t>
  </si>
  <si>
    <t>skladki na ubezpieczenia społeczne</t>
  </si>
  <si>
    <t>skladki na fundusz pracy</t>
  </si>
  <si>
    <t>wynagrodzenia bezosobowe</t>
  </si>
  <si>
    <t xml:space="preserve">zakup materiałów i wyposażenia </t>
  </si>
  <si>
    <t xml:space="preserve">zakup usług pozostałych </t>
  </si>
  <si>
    <t>z dnia  7 kwietnia 2009 r</t>
  </si>
  <si>
    <t xml:space="preserve"> Plan po zmianach   80 289 481,00 zł </t>
  </si>
  <si>
    <t>do Uchwały Nr  XXIX/197/2009</t>
  </si>
  <si>
    <t>`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</si>
</sst>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 vertical="top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workbookViewId="0" topLeftCell="A1">
      <selection activeCell="L18" sqref="L18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6.753906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7" customWidth="1"/>
    <col min="10" max="16384" width="9.125" style="1" customWidth="1"/>
  </cols>
  <sheetData>
    <row r="1" ht="12.75">
      <c r="E1" s="4" t="s">
        <v>23</v>
      </c>
    </row>
    <row r="2" ht="12.75">
      <c r="E2" s="4" t="s">
        <v>43</v>
      </c>
    </row>
    <row r="3" ht="12.75">
      <c r="E3" s="4" t="s">
        <v>11</v>
      </c>
    </row>
    <row r="4" ht="12.75">
      <c r="E4" s="4" t="s">
        <v>41</v>
      </c>
    </row>
    <row r="5" ht="12.75">
      <c r="E5" s="4"/>
    </row>
    <row r="6" spans="1:9" ht="20.25" customHeight="1">
      <c r="A6" s="38" t="s">
        <v>22</v>
      </c>
      <c r="B6" s="39"/>
      <c r="C6" s="39"/>
      <c r="D6" s="39"/>
      <c r="E6" s="39"/>
      <c r="F6" s="39"/>
      <c r="G6" s="39"/>
      <c r="H6" s="39"/>
      <c r="I6" s="39"/>
    </row>
    <row r="7" spans="1:9" ht="12.75">
      <c r="A7" s="39"/>
      <c r="B7" s="39"/>
      <c r="C7" s="39"/>
      <c r="D7" s="39"/>
      <c r="E7" s="39"/>
      <c r="F7" s="39"/>
      <c r="G7" s="39"/>
      <c r="H7" s="39"/>
      <c r="I7" s="39"/>
    </row>
    <row r="8" spans="1:9" ht="3.75" customHeight="1">
      <c r="A8" s="39"/>
      <c r="B8" s="39"/>
      <c r="C8" s="39"/>
      <c r="D8" s="39"/>
      <c r="E8" s="39"/>
      <c r="F8" s="39"/>
      <c r="G8" s="39"/>
      <c r="H8" s="39"/>
      <c r="I8" s="39"/>
    </row>
    <row r="9" spans="1:9" ht="13.5" customHeight="1" hidden="1">
      <c r="A9" s="39"/>
      <c r="B9" s="39"/>
      <c r="C9" s="39"/>
      <c r="D9" s="39"/>
      <c r="E9" s="39"/>
      <c r="F9" s="39"/>
      <c r="G9" s="39"/>
      <c r="H9" s="39"/>
      <c r="I9" s="39"/>
    </row>
    <row r="10" spans="1:9" ht="13.5" customHeight="1" hidden="1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3.5" customHeight="1" hidden="1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1.25" customHeight="1">
      <c r="A12" s="9"/>
      <c r="B12" s="9"/>
      <c r="C12" s="9"/>
      <c r="D12" s="9"/>
      <c r="E12" s="9"/>
      <c r="F12" s="8"/>
      <c r="G12" s="8"/>
      <c r="H12" s="9"/>
      <c r="I12" s="17" t="s">
        <v>18</v>
      </c>
    </row>
    <row r="13" spans="1:9" ht="22.5" customHeight="1">
      <c r="A13" s="47" t="s">
        <v>8</v>
      </c>
      <c r="B13" s="47" t="s">
        <v>10</v>
      </c>
      <c r="C13" s="47" t="s">
        <v>0</v>
      </c>
      <c r="D13" s="47" t="s">
        <v>9</v>
      </c>
      <c r="E13" s="45" t="s">
        <v>16</v>
      </c>
      <c r="F13" s="43" t="s">
        <v>14</v>
      </c>
      <c r="G13" s="44"/>
      <c r="H13" s="5" t="s">
        <v>15</v>
      </c>
      <c r="I13" s="41" t="s">
        <v>17</v>
      </c>
    </row>
    <row r="14" spans="1:9" ht="12" customHeight="1">
      <c r="A14" s="48"/>
      <c r="B14" s="48"/>
      <c r="C14" s="48"/>
      <c r="D14" s="48"/>
      <c r="E14" s="46"/>
      <c r="F14" s="3" t="s">
        <v>1</v>
      </c>
      <c r="G14" s="3" t="s">
        <v>2</v>
      </c>
      <c r="H14" s="6"/>
      <c r="I14" s="42"/>
    </row>
    <row r="15" spans="1:9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8</v>
      </c>
      <c r="G15" s="3">
        <v>9</v>
      </c>
      <c r="H15" s="3">
        <v>10</v>
      </c>
      <c r="I15" s="10">
        <v>6</v>
      </c>
    </row>
    <row r="16" spans="1:9" ht="15" customHeight="1">
      <c r="A16" s="20" t="s">
        <v>12</v>
      </c>
      <c r="B16" s="20" t="s">
        <v>13</v>
      </c>
      <c r="C16" s="11">
        <v>6050</v>
      </c>
      <c r="D16" s="12" t="s">
        <v>20</v>
      </c>
      <c r="E16" s="27">
        <v>2750000</v>
      </c>
      <c r="F16" s="27"/>
      <c r="G16" s="27"/>
      <c r="H16" s="27"/>
      <c r="I16" s="27">
        <v>425000</v>
      </c>
    </row>
    <row r="17" spans="1:9" ht="13.5" customHeight="1">
      <c r="A17" s="49" t="s">
        <v>3</v>
      </c>
      <c r="B17" s="50"/>
      <c r="C17" s="50"/>
      <c r="D17" s="51"/>
      <c r="E17" s="28">
        <f>SUM(E16:E16)</f>
        <v>2750000</v>
      </c>
      <c r="F17" s="28">
        <f>SUM(F16:F16)</f>
        <v>0</v>
      </c>
      <c r="G17" s="28">
        <f>SUM(G16:G16)</f>
        <v>0</v>
      </c>
      <c r="H17" s="28">
        <f>SUM(H16:H16)</f>
        <v>0</v>
      </c>
      <c r="I17" s="28">
        <f>SUM(I16:I16)</f>
        <v>425000</v>
      </c>
    </row>
    <row r="18" spans="1:12" ht="12.75">
      <c r="A18" s="52" t="s">
        <v>7</v>
      </c>
      <c r="B18" s="53"/>
      <c r="C18" s="53"/>
      <c r="D18" s="54"/>
      <c r="E18" s="29">
        <f>SUM(E17)</f>
        <v>2750000</v>
      </c>
      <c r="F18" s="29">
        <f>SUM(F17)</f>
        <v>0</v>
      </c>
      <c r="G18" s="29">
        <f>SUM(G17)</f>
        <v>0</v>
      </c>
      <c r="H18" s="29">
        <f>SUM(H17)</f>
        <v>0</v>
      </c>
      <c r="I18" s="29">
        <f>SUM(I17)</f>
        <v>425000</v>
      </c>
      <c r="L18" s="1" t="s">
        <v>44</v>
      </c>
    </row>
    <row r="19" spans="1:9" ht="15" customHeight="1">
      <c r="A19" s="11">
        <v>600</v>
      </c>
      <c r="B19" s="11">
        <v>60016</v>
      </c>
      <c r="C19" s="11">
        <v>6050</v>
      </c>
      <c r="D19" s="14" t="s">
        <v>21</v>
      </c>
      <c r="E19" s="27">
        <v>794000</v>
      </c>
      <c r="F19" s="29"/>
      <c r="G19" s="29"/>
      <c r="H19" s="29"/>
      <c r="I19" s="27">
        <v>2225000</v>
      </c>
    </row>
    <row r="20" spans="1:9" ht="15" customHeight="1">
      <c r="A20" s="35" t="s">
        <v>6</v>
      </c>
      <c r="B20" s="36"/>
      <c r="C20" s="36"/>
      <c r="D20" s="37"/>
      <c r="E20" s="30">
        <f>SUM(E19:E19)</f>
        <v>794000</v>
      </c>
      <c r="F20" s="30">
        <f>SUM(F19:F19)</f>
        <v>0</v>
      </c>
      <c r="G20" s="30">
        <f>SUM(G19:G19)</f>
        <v>0</v>
      </c>
      <c r="H20" s="30">
        <f>SUM(H19:H19)</f>
        <v>0</v>
      </c>
      <c r="I20" s="30">
        <f>SUM(I19:I19)</f>
        <v>2225000</v>
      </c>
    </row>
    <row r="21" spans="1:9" ht="15" customHeight="1">
      <c r="A21" s="2"/>
      <c r="B21" s="11">
        <v>60095</v>
      </c>
      <c r="C21" s="11">
        <v>6050</v>
      </c>
      <c r="D21" s="12" t="s">
        <v>21</v>
      </c>
      <c r="E21" s="27">
        <v>126000</v>
      </c>
      <c r="F21" s="31"/>
      <c r="G21" s="31"/>
      <c r="H21" s="31"/>
      <c r="I21" s="31"/>
    </row>
    <row r="22" spans="1:9" ht="15" customHeight="1">
      <c r="A22" s="35" t="s">
        <v>19</v>
      </c>
      <c r="B22" s="36"/>
      <c r="C22" s="36"/>
      <c r="D22" s="37"/>
      <c r="E22" s="30">
        <f>SUM(E21)</f>
        <v>126000</v>
      </c>
      <c r="F22" s="30">
        <f>SUM(F21)</f>
        <v>0</v>
      </c>
      <c r="G22" s="30">
        <f>SUM(G21)</f>
        <v>0</v>
      </c>
      <c r="H22" s="30">
        <f>SUM(H21)</f>
        <v>0</v>
      </c>
      <c r="I22" s="30">
        <f>SUM(I21)</f>
        <v>0</v>
      </c>
    </row>
    <row r="23" spans="1:9" ht="15" customHeight="1">
      <c r="A23" s="52" t="s">
        <v>4</v>
      </c>
      <c r="B23" s="53"/>
      <c r="C23" s="53"/>
      <c r="D23" s="54"/>
      <c r="E23" s="29">
        <f>SUM(E22,E20)</f>
        <v>920000</v>
      </c>
      <c r="F23" s="29">
        <f>SUM(F20)</f>
        <v>0</v>
      </c>
      <c r="G23" s="29">
        <f>SUM(G20)</f>
        <v>0</v>
      </c>
      <c r="H23" s="29">
        <f>SUM(H20)</f>
        <v>0</v>
      </c>
      <c r="I23" s="29">
        <f>SUM(I20)</f>
        <v>2225000</v>
      </c>
    </row>
    <row r="24" spans="1:9" ht="12.75">
      <c r="A24" s="13">
        <v>700</v>
      </c>
      <c r="B24" s="13">
        <v>70005</v>
      </c>
      <c r="C24" s="19">
        <v>4590</v>
      </c>
      <c r="D24" s="12" t="s">
        <v>24</v>
      </c>
      <c r="E24" s="27"/>
      <c r="F24" s="29"/>
      <c r="G24" s="29">
        <v>-170000</v>
      </c>
      <c r="H24" s="29">
        <f>SUM(E24+G24)</f>
        <v>-170000</v>
      </c>
      <c r="I24" s="27">
        <v>1020000</v>
      </c>
    </row>
    <row r="25" spans="1:9" ht="13.5">
      <c r="A25" s="35" t="s">
        <v>25</v>
      </c>
      <c r="B25" s="36"/>
      <c r="C25" s="36"/>
      <c r="D25" s="37"/>
      <c r="E25" s="30">
        <f>SUM(E24:E24)</f>
        <v>0</v>
      </c>
      <c r="F25" s="30">
        <f>SUM(F24:F24)</f>
        <v>0</v>
      </c>
      <c r="G25" s="30">
        <f>SUM(G24:G24)</f>
        <v>-170000</v>
      </c>
      <c r="H25" s="30">
        <f>SUM(H24:H24)</f>
        <v>-170000</v>
      </c>
      <c r="I25" s="30">
        <f>SUM(I24:I24)</f>
        <v>1020000</v>
      </c>
    </row>
    <row r="26" spans="1:9" ht="12.75">
      <c r="A26" s="52" t="s">
        <v>26</v>
      </c>
      <c r="B26" s="53"/>
      <c r="C26" s="53"/>
      <c r="D26" s="54"/>
      <c r="E26" s="29">
        <f>SUM(E25)</f>
        <v>0</v>
      </c>
      <c r="F26" s="29">
        <f>SUM(F25)</f>
        <v>0</v>
      </c>
      <c r="G26" s="29">
        <f>SUM(G25)</f>
        <v>-170000</v>
      </c>
      <c r="H26" s="29">
        <f>SUM(H25)</f>
        <v>-170000</v>
      </c>
      <c r="I26" s="29">
        <f>SUM(I25)</f>
        <v>1020000</v>
      </c>
    </row>
    <row r="27" spans="1:9" ht="12.75">
      <c r="A27" s="19">
        <v>758</v>
      </c>
      <c r="B27" s="19">
        <v>75818</v>
      </c>
      <c r="C27" s="19">
        <v>4810</v>
      </c>
      <c r="D27" s="24" t="s">
        <v>27</v>
      </c>
      <c r="E27" s="27">
        <v>0</v>
      </c>
      <c r="F27" s="27">
        <v>150000</v>
      </c>
      <c r="G27" s="27"/>
      <c r="H27" s="27"/>
      <c r="I27" s="27">
        <v>150000</v>
      </c>
    </row>
    <row r="28" spans="1:9" ht="13.5">
      <c r="A28" s="35" t="s">
        <v>28</v>
      </c>
      <c r="B28" s="32"/>
      <c r="C28" s="32"/>
      <c r="D28" s="33"/>
      <c r="E28" s="30">
        <f>SUM(E27)</f>
        <v>0</v>
      </c>
      <c r="F28" s="30">
        <f aca="true" t="shared" si="0" ref="F28:I29">SUM(F27)</f>
        <v>150000</v>
      </c>
      <c r="G28" s="30">
        <f t="shared" si="0"/>
        <v>0</v>
      </c>
      <c r="H28" s="30">
        <f t="shared" si="0"/>
        <v>0</v>
      </c>
      <c r="I28" s="30">
        <f t="shared" si="0"/>
        <v>150000</v>
      </c>
    </row>
    <row r="29" spans="1:9" ht="14.25" customHeight="1">
      <c r="A29" s="21" t="s">
        <v>29</v>
      </c>
      <c r="B29" s="22"/>
      <c r="C29" s="22"/>
      <c r="D29" s="23"/>
      <c r="E29" s="29">
        <f>SUM(E28)</f>
        <v>0</v>
      </c>
      <c r="F29" s="29">
        <f t="shared" si="0"/>
        <v>150000</v>
      </c>
      <c r="G29" s="29">
        <f t="shared" si="0"/>
        <v>0</v>
      </c>
      <c r="H29" s="29">
        <f t="shared" si="0"/>
        <v>0</v>
      </c>
      <c r="I29" s="29">
        <f t="shared" si="0"/>
        <v>150000</v>
      </c>
    </row>
    <row r="30" spans="1:9" ht="12.75">
      <c r="A30" s="25">
        <v>921</v>
      </c>
      <c r="B30" s="26">
        <v>92109</v>
      </c>
      <c r="C30" s="26">
        <v>6050</v>
      </c>
      <c r="D30" s="24" t="s">
        <v>33</v>
      </c>
      <c r="E30" s="27"/>
      <c r="F30" s="27"/>
      <c r="G30" s="27"/>
      <c r="H30" s="27"/>
      <c r="I30" s="27">
        <v>4528000</v>
      </c>
    </row>
    <row r="31" spans="1:9" ht="13.5">
      <c r="A31" s="35" t="s">
        <v>34</v>
      </c>
      <c r="B31" s="56"/>
      <c r="C31" s="56"/>
      <c r="D31" s="57"/>
      <c r="E31" s="30">
        <f>SUM(E30)</f>
        <v>0</v>
      </c>
      <c r="F31" s="30">
        <f aca="true" t="shared" si="1" ref="F31:I32">SUM(F30)</f>
        <v>0</v>
      </c>
      <c r="G31" s="30">
        <f t="shared" si="1"/>
        <v>0</v>
      </c>
      <c r="H31" s="30">
        <f t="shared" si="1"/>
        <v>0</v>
      </c>
      <c r="I31" s="30">
        <f t="shared" si="1"/>
        <v>4528000</v>
      </c>
    </row>
    <row r="32" spans="1:9" ht="12.75">
      <c r="A32" s="21" t="s">
        <v>35</v>
      </c>
      <c r="B32" s="22"/>
      <c r="C32" s="22"/>
      <c r="D32" s="23"/>
      <c r="E32" s="29">
        <f>SUM(E31)</f>
        <v>0</v>
      </c>
      <c r="F32" s="29">
        <f t="shared" si="1"/>
        <v>0</v>
      </c>
      <c r="G32" s="29">
        <f t="shared" si="1"/>
        <v>0</v>
      </c>
      <c r="H32" s="29">
        <f t="shared" si="1"/>
        <v>0</v>
      </c>
      <c r="I32" s="29">
        <f t="shared" si="1"/>
        <v>4528000</v>
      </c>
    </row>
    <row r="33" spans="1:9" ht="16.5" customHeight="1">
      <c r="A33" s="19">
        <v>926</v>
      </c>
      <c r="B33" s="19">
        <v>92605</v>
      </c>
      <c r="C33" s="19">
        <v>4115</v>
      </c>
      <c r="D33" s="24" t="s">
        <v>36</v>
      </c>
      <c r="E33" s="27">
        <v>2699.07</v>
      </c>
      <c r="F33" s="27"/>
      <c r="G33" s="27"/>
      <c r="H33" s="27"/>
      <c r="I33" s="27"/>
    </row>
    <row r="34" spans="1:9" ht="16.5" customHeight="1">
      <c r="A34" s="19"/>
      <c r="B34" s="19"/>
      <c r="C34" s="19">
        <v>4116</v>
      </c>
      <c r="D34" s="24" t="s">
        <v>36</v>
      </c>
      <c r="E34" s="27">
        <v>600.93</v>
      </c>
      <c r="F34" s="27"/>
      <c r="G34" s="27"/>
      <c r="H34" s="27"/>
      <c r="I34" s="27"/>
    </row>
    <row r="35" spans="1:9" ht="16.5" customHeight="1">
      <c r="A35" s="19"/>
      <c r="B35" s="19"/>
      <c r="C35" s="19">
        <v>4125</v>
      </c>
      <c r="D35" s="24" t="s">
        <v>37</v>
      </c>
      <c r="E35" s="27">
        <v>291.17</v>
      </c>
      <c r="F35" s="27"/>
      <c r="G35" s="27"/>
      <c r="H35" s="27"/>
      <c r="I35" s="27"/>
    </row>
    <row r="36" spans="1:9" ht="16.5" customHeight="1">
      <c r="A36" s="19"/>
      <c r="B36" s="19"/>
      <c r="C36" s="19">
        <v>4126</v>
      </c>
      <c r="D36" s="24" t="s">
        <v>37</v>
      </c>
      <c r="E36" s="27">
        <v>64.83</v>
      </c>
      <c r="F36" s="27"/>
      <c r="G36" s="27"/>
      <c r="H36" s="27"/>
      <c r="I36" s="27"/>
    </row>
    <row r="37" spans="1:9" ht="16.5" customHeight="1">
      <c r="A37" s="19"/>
      <c r="B37" s="19"/>
      <c r="C37" s="19">
        <v>4175</v>
      </c>
      <c r="D37" s="24" t="s">
        <v>38</v>
      </c>
      <c r="E37" s="27">
        <v>11896.35</v>
      </c>
      <c r="F37" s="27"/>
      <c r="G37" s="27"/>
      <c r="H37" s="27"/>
      <c r="I37" s="27"/>
    </row>
    <row r="38" spans="1:9" ht="16.5" customHeight="1">
      <c r="A38" s="19"/>
      <c r="B38" s="19"/>
      <c r="C38" s="19">
        <v>4176</v>
      </c>
      <c r="D38" s="24" t="s">
        <v>38</v>
      </c>
      <c r="E38" s="27">
        <v>2648.64</v>
      </c>
      <c r="F38" s="27"/>
      <c r="G38" s="27"/>
      <c r="H38" s="27"/>
      <c r="I38" s="27"/>
    </row>
    <row r="39" spans="1:9" ht="16.5" customHeight="1">
      <c r="A39" s="19"/>
      <c r="B39" s="19"/>
      <c r="C39" s="24">
        <v>4215</v>
      </c>
      <c r="D39" s="24" t="s">
        <v>39</v>
      </c>
      <c r="E39" s="27">
        <v>78618.18</v>
      </c>
      <c r="F39" s="27"/>
      <c r="G39" s="27"/>
      <c r="H39" s="27"/>
      <c r="I39" s="27"/>
    </row>
    <row r="40" spans="1:9" ht="16.5" customHeight="1">
      <c r="A40" s="19"/>
      <c r="B40" s="19"/>
      <c r="C40" s="24">
        <v>4216</v>
      </c>
      <c r="D40" s="24" t="s">
        <v>39</v>
      </c>
      <c r="E40" s="27">
        <v>17503.82</v>
      </c>
      <c r="F40" s="27"/>
      <c r="G40" s="27"/>
      <c r="H40" s="27"/>
      <c r="I40" s="27"/>
    </row>
    <row r="41" spans="1:9" ht="16.5" customHeight="1">
      <c r="A41" s="19"/>
      <c r="B41" s="19"/>
      <c r="C41" s="24">
        <v>4305</v>
      </c>
      <c r="D41" s="24" t="s">
        <v>40</v>
      </c>
      <c r="E41" s="27">
        <v>129855.23</v>
      </c>
      <c r="F41" s="27"/>
      <c r="G41" s="27"/>
      <c r="H41" s="27"/>
      <c r="I41" s="27"/>
    </row>
    <row r="42" spans="1:9" ht="16.5" customHeight="1">
      <c r="A42" s="19"/>
      <c r="B42" s="19"/>
      <c r="C42" s="24">
        <v>4306</v>
      </c>
      <c r="D42" s="24" t="s">
        <v>40</v>
      </c>
      <c r="E42" s="27">
        <v>28911.4</v>
      </c>
      <c r="F42" s="27"/>
      <c r="G42" s="27"/>
      <c r="H42" s="27"/>
      <c r="I42" s="27"/>
    </row>
    <row r="43" spans="1:9" ht="16.5" customHeight="1">
      <c r="A43" s="19"/>
      <c r="B43" s="19"/>
      <c r="C43" s="24">
        <v>4300</v>
      </c>
      <c r="D43" s="24" t="s">
        <v>40</v>
      </c>
      <c r="E43" s="27">
        <v>70760</v>
      </c>
      <c r="F43" s="27"/>
      <c r="G43" s="27"/>
      <c r="H43" s="27"/>
      <c r="I43" s="27"/>
    </row>
    <row r="44" spans="1:9" ht="16.5" customHeight="1">
      <c r="A44" s="19"/>
      <c r="B44" s="19"/>
      <c r="C44" s="24">
        <v>6050</v>
      </c>
      <c r="D44" s="24" t="s">
        <v>30</v>
      </c>
      <c r="E44" s="27">
        <v>64073.38</v>
      </c>
      <c r="F44" s="27"/>
      <c r="G44" s="27"/>
      <c r="H44" s="27"/>
      <c r="I44" s="27"/>
    </row>
    <row r="45" spans="1:9" ht="16.5" customHeight="1">
      <c r="A45" s="19"/>
      <c r="B45" s="19"/>
      <c r="C45" s="24">
        <v>6055</v>
      </c>
      <c r="D45" s="24" t="s">
        <v>30</v>
      </c>
      <c r="E45" s="27">
        <v>3492495.98</v>
      </c>
      <c r="F45" s="27"/>
      <c r="G45" s="27"/>
      <c r="H45" s="27"/>
      <c r="I45" s="27"/>
    </row>
    <row r="46" spans="1:9" ht="16.5" customHeight="1">
      <c r="A46" s="19"/>
      <c r="B46" s="19"/>
      <c r="C46" s="24">
        <v>6056</v>
      </c>
      <c r="D46" s="24" t="s">
        <v>30</v>
      </c>
      <c r="E46" s="27">
        <v>777581.02</v>
      </c>
      <c r="F46" s="27"/>
      <c r="G46" s="27"/>
      <c r="H46" s="27"/>
      <c r="I46" s="27"/>
    </row>
    <row r="47" spans="1:9" ht="13.5">
      <c r="A47" s="35" t="s">
        <v>31</v>
      </c>
      <c r="B47" s="34"/>
      <c r="C47" s="34"/>
      <c r="D47" s="55"/>
      <c r="E47" s="29">
        <f>SUM(E33:E46)</f>
        <v>4678000</v>
      </c>
      <c r="F47" s="29">
        <f>SUM(F33:F46)</f>
        <v>0</v>
      </c>
      <c r="G47" s="29">
        <f>SUM(G33:G46)</f>
        <v>0</v>
      </c>
      <c r="H47" s="29">
        <f>SUM(H33:H46)</f>
        <v>0</v>
      </c>
      <c r="I47" s="29">
        <f>SUM(I33:I46)</f>
        <v>0</v>
      </c>
    </row>
    <row r="48" spans="1:9" ht="12.75">
      <c r="A48" s="21" t="s">
        <v>32</v>
      </c>
      <c r="B48" s="22"/>
      <c r="C48" s="22"/>
      <c r="D48" s="23"/>
      <c r="E48" s="29">
        <f>SUM(E47)</f>
        <v>4678000</v>
      </c>
      <c r="F48" s="29">
        <f>SUM(F47)</f>
        <v>0</v>
      </c>
      <c r="G48" s="29">
        <f>SUM(G47)</f>
        <v>0</v>
      </c>
      <c r="H48" s="29">
        <f>SUM(H47)</f>
        <v>0</v>
      </c>
      <c r="I48" s="29">
        <f>SUM(I47)</f>
        <v>0</v>
      </c>
    </row>
    <row r="49" spans="1:9" ht="12.75">
      <c r="A49" s="52" t="s">
        <v>5</v>
      </c>
      <c r="B49" s="53"/>
      <c r="C49" s="53"/>
      <c r="D49" s="54"/>
      <c r="E49" s="29">
        <f>SUM(E18+E23+E26+E29+E32+E48)</f>
        <v>8348000</v>
      </c>
      <c r="F49" s="29">
        <f>SUM(F18+F23+F26+F29+F32+F48)</f>
        <v>150000</v>
      </c>
      <c r="G49" s="29">
        <f>SUM(G18+G23+G26+G29+G32+G48)</f>
        <v>-170000</v>
      </c>
      <c r="H49" s="29">
        <f>SUM(H18+H23+H26+H29+H32+H48)</f>
        <v>-170000</v>
      </c>
      <c r="I49" s="29">
        <f>SUM(I18+I23+I26+I29+I32+I48)</f>
        <v>8348000</v>
      </c>
    </row>
    <row r="50" spans="1:9" ht="12.75">
      <c r="A50" s="16"/>
      <c r="B50" s="16"/>
      <c r="C50" s="16"/>
      <c r="D50" s="16"/>
      <c r="E50" s="15"/>
      <c r="F50" s="15"/>
      <c r="G50" s="15"/>
      <c r="H50" s="15"/>
      <c r="I50" s="15"/>
    </row>
    <row r="51" spans="1:4" ht="12.75">
      <c r="A51" s="18" t="s">
        <v>42</v>
      </c>
      <c r="B51" s="18"/>
      <c r="C51" s="18"/>
      <c r="D51" s="18"/>
    </row>
    <row r="52" ht="12.75">
      <c r="A52" s="18"/>
    </row>
  </sheetData>
  <mergeCells count="19">
    <mergeCell ref="A20:D20"/>
    <mergeCell ref="A49:D49"/>
    <mergeCell ref="A18:D18"/>
    <mergeCell ref="A23:D23"/>
    <mergeCell ref="A26:D26"/>
    <mergeCell ref="A28:D28"/>
    <mergeCell ref="A47:D47"/>
    <mergeCell ref="A31:D31"/>
    <mergeCell ref="A22:D22"/>
    <mergeCell ref="A25:D25"/>
    <mergeCell ref="A6:I11"/>
    <mergeCell ref="I13:I14"/>
    <mergeCell ref="F13:G13"/>
    <mergeCell ref="E13:E14"/>
    <mergeCell ref="D13:D14"/>
    <mergeCell ref="C13:C14"/>
    <mergeCell ref="A13:A14"/>
    <mergeCell ref="B13:B14"/>
    <mergeCell ref="A17:D17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2009-04-08T07:48:55Z</cp:lastPrinted>
  <dcterms:created xsi:type="dcterms:W3CDTF">2001-08-02T07:18:30Z</dcterms:created>
  <dcterms:modified xsi:type="dcterms:W3CDTF">2009-04-08T07:52:05Z</dcterms:modified>
  <cp:category/>
  <cp:version/>
  <cp:contentType/>
  <cp:contentStatus/>
</cp:coreProperties>
</file>