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<sst xmlns="http://schemas.openxmlformats.org/spreadsheetml/2006/main" count="50" uniqueCount="50">
  <si>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Informacja o wydatkach</t>
  </si>
  <si>
    <t>Konto</t>
  </si>
  <si>
    <t>Opis</t>
  </si>
  <si>
    <t>Plan</t>
  </si>
  <si>
    <t>Wykonanie</t>
  </si>
  <si>
    <t>%</t>
  </si>
  <si>
    <t>Koszty zużycia materiałów i usług</t>
  </si>
  <si>
    <t>zbiory biblioteczne</t>
  </si>
  <si>
    <t>prenumeraty</t>
  </si>
  <si>
    <t>materiały biurowe</t>
  </si>
  <si>
    <t>art. czystościowe</t>
  </si>
  <si>
    <t>wyposażenie i części wyposażenia</t>
  </si>
  <si>
    <t>energia elektryczna</t>
  </si>
  <si>
    <t>inne</t>
  </si>
  <si>
    <t>Koszty usług obcych</t>
  </si>
  <si>
    <t>usługi telefoniczne</t>
  </si>
  <si>
    <t>wywóz nieczystości</t>
  </si>
  <si>
    <t>konserwacja i naprawy</t>
  </si>
  <si>
    <t>opłaty bankowe i pocztowe</t>
  </si>
  <si>
    <t>utrzymanie ogrodu</t>
  </si>
  <si>
    <t>abonament RTV</t>
  </si>
  <si>
    <t>woda i ścieki</t>
  </si>
  <si>
    <t>gaz</t>
  </si>
  <si>
    <t>zakupy różne</t>
  </si>
  <si>
    <t>prasa</t>
  </si>
  <si>
    <t>Koszty wynagrodzeń</t>
  </si>
  <si>
    <t>wynagrodzenia z umowy o pracę</t>
  </si>
  <si>
    <t>nagrody indywidualne</t>
  </si>
  <si>
    <t>nagroda jubileuszowa</t>
  </si>
  <si>
    <t>umowy o dzieło/zlecenia</t>
  </si>
  <si>
    <t>Koszty ubezpieczeń społecznych</t>
  </si>
  <si>
    <t>FUS</t>
  </si>
  <si>
    <t>fundusz pracy</t>
  </si>
  <si>
    <t>FGŚP</t>
  </si>
  <si>
    <t>odpis na zakładowy fundusz socjalny</t>
  </si>
  <si>
    <t>Pozostałe koszty rodzajowe</t>
  </si>
  <si>
    <t>podróże służbowe</t>
  </si>
  <si>
    <t>szkolenia</t>
  </si>
  <si>
    <t>ubezpieczenia rzeczowe</t>
  </si>
  <si>
    <t>opieka serwisowa</t>
  </si>
  <si>
    <t>Wójta Gminy Michałowice</t>
  </si>
  <si>
    <t>Załącznik nr 2</t>
  </si>
  <si>
    <r>
      <t xml:space="preserve">    </t>
    </r>
    <r>
      <rPr>
        <b/>
        <sz val="13"/>
        <rFont val="Arial"/>
        <family val="2"/>
      </rPr>
      <t>Gminnej  Biblioteki  Publicznej  im.  Marii  Dąbrowskiej  w  Komorowie             za I półrocze 2010 rok</t>
    </r>
  </si>
  <si>
    <t xml:space="preserve">Ogółem </t>
  </si>
  <si>
    <t xml:space="preserve">                                                                                                    (w złotych)
</t>
  </si>
  <si>
    <t>przeglady p.poż</t>
  </si>
  <si>
    <t>tonery</t>
  </si>
  <si>
    <t>ubezpieczenie budynku</t>
  </si>
  <si>
    <t>do Zarządzenia Nr 136 /2010</t>
  </si>
  <si>
    <t xml:space="preserve">z dnia 18 sierpnia 2010 r.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</si>
</sst>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2"/>
    </font>
    <font>
      <sz val="13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3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3" xfId="0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3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D5" sqref="D5"/>
    </sheetView>
  </sheetViews>
  <sheetFormatPr defaultColWidth="9.140625" defaultRowHeight="12.75"/>
  <cols>
    <col min="1" max="1" width="9.421875" style="0" customWidth="1"/>
    <col min="2" max="2" width="33.421875" style="0" customWidth="1"/>
    <col min="3" max="3" width="15.140625" style="1" customWidth="1"/>
    <col min="4" max="4" width="16.57421875" style="1" customWidth="1"/>
    <col min="5" max="5" width="11.421875" style="2" customWidth="1"/>
    <col min="6" max="16384" width="11.7109375" style="0" customWidth="1"/>
  </cols>
  <sheetData>
    <row r="1" spans="3:5" ht="12.75">
      <c r="C1" s="14"/>
      <c r="D1" s="14" t="s">
        <v>41</v>
      </c>
      <c r="E1" s="15"/>
    </row>
    <row r="2" spans="3:5" ht="12.75">
      <c r="C2" s="14"/>
      <c r="D2" s="14" t="s">
        <v>48</v>
      </c>
      <c r="E2" s="15"/>
    </row>
    <row r="3" spans="3:5" ht="12.75">
      <c r="C3" s="14"/>
      <c r="D3" s="14" t="s">
        <v>40</v>
      </c>
      <c r="E3" s="15"/>
    </row>
    <row r="4" spans="3:5" ht="12.75">
      <c r="C4" s="14"/>
      <c r="D4" s="14" t="s">
        <v>49</v>
      </c>
      <c r="E4" s="15"/>
    </row>
    <row r="6" spans="1:5" ht="18.75" customHeight="1">
      <c r="A6" s="39" t="s">
        <v>0</v>
      </c>
      <c r="B6" s="39"/>
      <c r="C6" s="39"/>
      <c r="D6" s="39"/>
      <c r="E6" s="39"/>
    </row>
    <row r="7" spans="1:5" ht="31.5" customHeight="1">
      <c r="A7" s="40" t="s">
        <v>42</v>
      </c>
      <c r="B7" s="40"/>
      <c r="C7" s="40"/>
      <c r="D7" s="40"/>
      <c r="E7" s="40"/>
    </row>
    <row r="8" spans="1:5" s="16" customFormat="1" ht="17.25" customHeight="1" thickBot="1">
      <c r="A8" s="41" t="s">
        <v>44</v>
      </c>
      <c r="B8" s="42"/>
      <c r="C8" s="42"/>
      <c r="D8" s="42"/>
      <c r="E8" s="42"/>
    </row>
    <row r="9" spans="1:5" ht="20.25" customHeight="1" thickBot="1">
      <c r="A9" s="25" t="s">
        <v>1</v>
      </c>
      <c r="B9" s="26" t="s">
        <v>2</v>
      </c>
      <c r="C9" s="26" t="s">
        <v>3</v>
      </c>
      <c r="D9" s="26" t="s">
        <v>4</v>
      </c>
      <c r="E9" s="27" t="s">
        <v>5</v>
      </c>
    </row>
    <row r="10" spans="1:5" ht="19.5" customHeight="1">
      <c r="A10" s="17">
        <v>420</v>
      </c>
      <c r="B10" s="18" t="s">
        <v>6</v>
      </c>
      <c r="C10" s="19">
        <f>SUM(C11:C17)</f>
        <v>44975</v>
      </c>
      <c r="D10" s="19">
        <f>SUM(D11:D17)</f>
        <v>18879</v>
      </c>
      <c r="E10" s="20">
        <f aca="true" t="shared" si="0" ref="E10:E17">(D10/C10)*100</f>
        <v>41.976653696498055</v>
      </c>
    </row>
    <row r="11" spans="1:5" ht="13.5" thickBot="1">
      <c r="A11" s="36"/>
      <c r="B11" s="6" t="s">
        <v>7</v>
      </c>
      <c r="C11" s="7">
        <v>32000</v>
      </c>
      <c r="D11" s="7">
        <v>15657</v>
      </c>
      <c r="E11" s="21">
        <f t="shared" si="0"/>
        <v>48.928125</v>
      </c>
    </row>
    <row r="12" spans="1:5" ht="12.75">
      <c r="A12" s="36"/>
      <c r="B12" s="6" t="s">
        <v>8</v>
      </c>
      <c r="C12" s="7">
        <v>1121</v>
      </c>
      <c r="D12" s="7">
        <v>357</v>
      </c>
      <c r="E12" s="21">
        <f t="shared" si="0"/>
        <v>31.84656556645852</v>
      </c>
    </row>
    <row r="13" spans="1:5" ht="12.75">
      <c r="A13" s="36"/>
      <c r="B13" s="6" t="s">
        <v>9</v>
      </c>
      <c r="C13" s="7">
        <v>800</v>
      </c>
      <c r="D13" s="7">
        <v>61</v>
      </c>
      <c r="E13" s="21">
        <f t="shared" si="0"/>
        <v>7.625</v>
      </c>
    </row>
    <row r="14" spans="1:5" ht="12.75">
      <c r="A14" s="36"/>
      <c r="B14" s="6" t="s">
        <v>10</v>
      </c>
      <c r="C14" s="7">
        <v>700</v>
      </c>
      <c r="D14" s="7">
        <v>217</v>
      </c>
      <c r="E14" s="21">
        <f t="shared" si="0"/>
        <v>31</v>
      </c>
    </row>
    <row r="15" spans="1:5" ht="12.75">
      <c r="A15" s="36"/>
      <c r="B15" s="6" t="s">
        <v>11</v>
      </c>
      <c r="C15" s="7">
        <v>4500</v>
      </c>
      <c r="D15" s="7">
        <v>0</v>
      </c>
      <c r="E15" s="21">
        <f t="shared" si="0"/>
        <v>0</v>
      </c>
    </row>
    <row r="16" spans="1:5" ht="12.75">
      <c r="A16" s="36"/>
      <c r="B16" s="6" t="s">
        <v>12</v>
      </c>
      <c r="C16" s="7">
        <v>5000</v>
      </c>
      <c r="D16" s="7">
        <v>2587</v>
      </c>
      <c r="E16" s="21">
        <f t="shared" si="0"/>
        <v>51.739999999999995</v>
      </c>
    </row>
    <row r="17" spans="1:5" ht="13.5" thickBot="1">
      <c r="A17" s="36"/>
      <c r="B17" s="8" t="s">
        <v>13</v>
      </c>
      <c r="C17" s="9">
        <v>854</v>
      </c>
      <c r="D17" s="9">
        <v>0</v>
      </c>
      <c r="E17" s="22">
        <f t="shared" si="0"/>
        <v>0</v>
      </c>
    </row>
    <row r="18" spans="1:5" ht="19.5" customHeight="1">
      <c r="A18" s="3">
        <v>430</v>
      </c>
      <c r="B18" s="4" t="s">
        <v>14</v>
      </c>
      <c r="C18" s="5">
        <f>SUM(C19:C30)</f>
        <v>43550</v>
      </c>
      <c r="D18" s="5">
        <f>SUM(D19:D30)</f>
        <v>14228</v>
      </c>
      <c r="E18" s="23">
        <f>(D18/C18)*100</f>
        <v>32.67049368541906</v>
      </c>
    </row>
    <row r="19" spans="1:5" ht="12.75">
      <c r="A19" s="36"/>
      <c r="B19" s="6" t="s">
        <v>15</v>
      </c>
      <c r="C19" s="7">
        <v>2500</v>
      </c>
      <c r="D19" s="7">
        <v>1026</v>
      </c>
      <c r="E19" s="21">
        <f>(D19/C19)*100</f>
        <v>41.04</v>
      </c>
    </row>
    <row r="20" spans="1:5" ht="12.75">
      <c r="A20" s="36"/>
      <c r="B20" s="6" t="s">
        <v>16</v>
      </c>
      <c r="C20" s="7">
        <v>850</v>
      </c>
      <c r="D20" s="7">
        <v>271</v>
      </c>
      <c r="E20" s="21">
        <f>(D20/C20)*100</f>
        <v>31.88235294117647</v>
      </c>
    </row>
    <row r="21" spans="1:5" ht="12.75">
      <c r="A21" s="36"/>
      <c r="B21" s="6" t="s">
        <v>17</v>
      </c>
      <c r="C21" s="7">
        <v>5000</v>
      </c>
      <c r="D21" s="7">
        <v>116</v>
      </c>
      <c r="E21" s="21">
        <f>(D21/C21)*100</f>
        <v>2.32</v>
      </c>
    </row>
    <row r="22" spans="1:5" ht="12.75">
      <c r="A22" s="36"/>
      <c r="B22" s="6" t="s">
        <v>18</v>
      </c>
      <c r="C22" s="7">
        <v>1500</v>
      </c>
      <c r="D22" s="7">
        <v>614</v>
      </c>
      <c r="E22" s="21">
        <f>(D22/C22)*100</f>
        <v>40.93333333333333</v>
      </c>
    </row>
    <row r="23" spans="1:5" ht="12.75">
      <c r="A23" s="36"/>
      <c r="B23" s="6" t="s">
        <v>19</v>
      </c>
      <c r="C23" s="7">
        <v>15000</v>
      </c>
      <c r="D23" s="7">
        <v>2998</v>
      </c>
      <c r="E23" s="21">
        <v>0</v>
      </c>
    </row>
    <row r="24" spans="1:5" ht="12.75">
      <c r="A24" s="36"/>
      <c r="B24" s="6" t="s">
        <v>20</v>
      </c>
      <c r="C24" s="7">
        <v>1000</v>
      </c>
      <c r="D24" s="7">
        <v>352</v>
      </c>
      <c r="E24" s="21">
        <f aca="true" t="shared" si="1" ref="E24:E30">(D24/C24)*100</f>
        <v>35.199999999999996</v>
      </c>
    </row>
    <row r="25" spans="1:5" ht="12.75">
      <c r="A25" s="36"/>
      <c r="B25" s="6" t="s">
        <v>21</v>
      </c>
      <c r="C25" s="7">
        <v>1500</v>
      </c>
      <c r="D25" s="7">
        <v>486</v>
      </c>
      <c r="E25" s="21">
        <f t="shared" si="1"/>
        <v>32.4</v>
      </c>
    </row>
    <row r="26" spans="1:5" ht="13.5" thickBot="1">
      <c r="A26" s="36"/>
      <c r="B26" s="6" t="s">
        <v>22</v>
      </c>
      <c r="C26" s="7">
        <v>7000</v>
      </c>
      <c r="D26" s="7">
        <v>3423</v>
      </c>
      <c r="E26" s="21">
        <f t="shared" si="1"/>
        <v>48.9</v>
      </c>
    </row>
    <row r="27" spans="1:5" ht="13.5" thickBot="1">
      <c r="A27" s="36"/>
      <c r="B27" s="11" t="s">
        <v>45</v>
      </c>
      <c r="C27" s="7">
        <v>400</v>
      </c>
      <c r="D27" s="7">
        <v>366</v>
      </c>
      <c r="E27" s="21">
        <f t="shared" si="1"/>
        <v>91.5</v>
      </c>
    </row>
    <row r="28" spans="1:5" ht="13.5" thickBot="1">
      <c r="A28" s="36"/>
      <c r="B28" s="11" t="s">
        <v>39</v>
      </c>
      <c r="C28" s="7">
        <v>6500</v>
      </c>
      <c r="D28" s="7">
        <v>3479</v>
      </c>
      <c r="E28" s="21">
        <f t="shared" si="1"/>
        <v>53.523076923076914</v>
      </c>
    </row>
    <row r="29" spans="1:5" ht="13.5" thickBot="1">
      <c r="A29" s="36"/>
      <c r="B29" s="6" t="s">
        <v>23</v>
      </c>
      <c r="C29" s="7">
        <v>800</v>
      </c>
      <c r="D29" s="7">
        <v>341</v>
      </c>
      <c r="E29" s="21">
        <f t="shared" si="1"/>
        <v>42.625</v>
      </c>
    </row>
    <row r="30" spans="1:5" ht="13.5" thickBot="1">
      <c r="A30" s="36"/>
      <c r="B30" s="8" t="s">
        <v>24</v>
      </c>
      <c r="C30" s="9">
        <v>1500</v>
      </c>
      <c r="D30" s="9">
        <v>756</v>
      </c>
      <c r="E30" s="22">
        <f t="shared" si="1"/>
        <v>50.4</v>
      </c>
    </row>
    <row r="31" spans="1:5" ht="19.5" customHeight="1">
      <c r="A31" s="3">
        <v>450</v>
      </c>
      <c r="B31" s="4" t="s">
        <v>25</v>
      </c>
      <c r="C31" s="5">
        <f>SUM(C32:C35)</f>
        <v>144104</v>
      </c>
      <c r="D31" s="5">
        <f>SUM(D32:D35)</f>
        <v>69902</v>
      </c>
      <c r="E31" s="23">
        <f>(D31/C31)*100</f>
        <v>48.50802198412258</v>
      </c>
    </row>
    <row r="32" spans="1:5" ht="12.75">
      <c r="A32" s="36"/>
      <c r="B32" s="6" t="s">
        <v>26</v>
      </c>
      <c r="C32" s="7">
        <v>126504</v>
      </c>
      <c r="D32" s="7">
        <v>61472</v>
      </c>
      <c r="E32" s="21">
        <f>(D32/C32)*100</f>
        <v>48.592929867830264</v>
      </c>
    </row>
    <row r="33" spans="1:5" ht="12.75">
      <c r="A33" s="36"/>
      <c r="B33" s="6" t="s">
        <v>27</v>
      </c>
      <c r="C33" s="7">
        <v>3700</v>
      </c>
      <c r="D33" s="7">
        <v>3700</v>
      </c>
      <c r="E33" s="21">
        <f>(D33/C33)*100</f>
        <v>100</v>
      </c>
    </row>
    <row r="34" spans="1:5" ht="13.5" thickBot="1">
      <c r="A34" s="36"/>
      <c r="B34" s="6" t="s">
        <v>28</v>
      </c>
      <c r="C34" s="7">
        <v>3900</v>
      </c>
      <c r="D34" s="7">
        <v>0</v>
      </c>
      <c r="E34" s="21">
        <v>0</v>
      </c>
    </row>
    <row r="35" spans="1:5" ht="13.5" thickBot="1">
      <c r="A35" s="36"/>
      <c r="B35" s="8" t="s">
        <v>29</v>
      </c>
      <c r="C35" s="9">
        <v>10000</v>
      </c>
      <c r="D35" s="9">
        <v>4730</v>
      </c>
      <c r="E35" s="22">
        <f aca="true" t="shared" si="2" ref="E35:E41">(D35/C35)*100</f>
        <v>47.3</v>
      </c>
    </row>
    <row r="36" spans="1:5" ht="19.5" customHeight="1">
      <c r="A36" s="3">
        <v>460</v>
      </c>
      <c r="B36" s="4" t="s">
        <v>30</v>
      </c>
      <c r="C36" s="5">
        <f>SUM(C37:C40)</f>
        <v>27194</v>
      </c>
      <c r="D36" s="5">
        <f>SUM(D37:D40)</f>
        <v>15151</v>
      </c>
      <c r="E36" s="23">
        <f t="shared" si="2"/>
        <v>55.71449584467162</v>
      </c>
    </row>
    <row r="37" spans="1:5" ht="12.75">
      <c r="A37" s="36"/>
      <c r="B37" s="6" t="s">
        <v>31</v>
      </c>
      <c r="C37" s="7">
        <v>20700</v>
      </c>
      <c r="D37" s="7">
        <v>10350</v>
      </c>
      <c r="E37" s="21">
        <f t="shared" si="2"/>
        <v>50</v>
      </c>
    </row>
    <row r="38" spans="1:5" ht="12.75">
      <c r="A38" s="36"/>
      <c r="B38" s="6" t="s">
        <v>32</v>
      </c>
      <c r="C38" s="7">
        <v>3200</v>
      </c>
      <c r="D38" s="7">
        <v>1592</v>
      </c>
      <c r="E38" s="21">
        <f t="shared" si="2"/>
        <v>49.75</v>
      </c>
    </row>
    <row r="39" spans="1:5" ht="12.75">
      <c r="A39" s="36"/>
      <c r="B39" s="6" t="s">
        <v>33</v>
      </c>
      <c r="C39" s="7">
        <v>150</v>
      </c>
      <c r="D39" s="7">
        <v>65</v>
      </c>
      <c r="E39" s="21">
        <f t="shared" si="2"/>
        <v>43.333333333333336</v>
      </c>
    </row>
    <row r="40" spans="1:5" ht="13.5" thickBot="1">
      <c r="A40" s="36"/>
      <c r="B40" s="8" t="s">
        <v>34</v>
      </c>
      <c r="C40" s="9">
        <v>3144</v>
      </c>
      <c r="D40" s="9">
        <v>3144</v>
      </c>
      <c r="E40" s="22">
        <f t="shared" si="2"/>
        <v>100</v>
      </c>
    </row>
    <row r="41" spans="1:5" ht="19.5" customHeight="1">
      <c r="A41" s="3">
        <v>470</v>
      </c>
      <c r="B41" s="4" t="s">
        <v>35</v>
      </c>
      <c r="C41" s="5">
        <f>SUM(C42:C46)</f>
        <v>5200</v>
      </c>
      <c r="D41" s="5">
        <f>SUM(D42:D46)</f>
        <v>685</v>
      </c>
      <c r="E41" s="23">
        <f t="shared" si="2"/>
        <v>13.173076923076923</v>
      </c>
    </row>
    <row r="42" spans="1:5" ht="13.5" thickBot="1">
      <c r="A42" s="36"/>
      <c r="B42" s="6" t="s">
        <v>36</v>
      </c>
      <c r="C42" s="7">
        <v>500</v>
      </c>
      <c r="D42" s="7">
        <v>0</v>
      </c>
      <c r="E42" s="21">
        <v>0</v>
      </c>
    </row>
    <row r="43" spans="1:5" ht="13.5" thickBot="1">
      <c r="A43" s="36"/>
      <c r="B43" s="6" t="s">
        <v>37</v>
      </c>
      <c r="C43" s="7">
        <v>500</v>
      </c>
      <c r="D43" s="7">
        <v>0</v>
      </c>
      <c r="E43" s="21">
        <v>0</v>
      </c>
    </row>
    <row r="44" spans="1:5" ht="13.5" thickBot="1">
      <c r="A44" s="37"/>
      <c r="B44" s="12" t="s">
        <v>38</v>
      </c>
      <c r="C44" s="13">
        <v>2500</v>
      </c>
      <c r="D44" s="13">
        <v>0</v>
      </c>
      <c r="E44" s="24">
        <f>(D44/C44)*100</f>
        <v>0</v>
      </c>
    </row>
    <row r="45" spans="1:5" ht="13.5" thickBot="1">
      <c r="A45" s="37"/>
      <c r="B45" s="34" t="s">
        <v>46</v>
      </c>
      <c r="C45" s="13">
        <v>1000</v>
      </c>
      <c r="D45" s="13">
        <v>0</v>
      </c>
      <c r="E45" s="24">
        <f>(D45/C45)*100</f>
        <v>0</v>
      </c>
    </row>
    <row r="46" spans="1:5" ht="13.5" thickBot="1">
      <c r="A46" s="38"/>
      <c r="B46" s="35" t="s">
        <v>47</v>
      </c>
      <c r="C46" s="28">
        <v>700</v>
      </c>
      <c r="D46" s="28">
        <v>685</v>
      </c>
      <c r="E46" s="29">
        <f>(D46/C46)*100</f>
        <v>97.85714285714285</v>
      </c>
    </row>
    <row r="47" spans="1:5" ht="13.5" thickBot="1">
      <c r="A47" s="30"/>
      <c r="B47" s="33" t="s">
        <v>43</v>
      </c>
      <c r="C47" s="31">
        <f>SUM(C10+C18+C31+C36+C41)</f>
        <v>265023</v>
      </c>
      <c r="D47" s="31">
        <f>SUM(D10+D18+D31+D36+D41)</f>
        <v>118845</v>
      </c>
      <c r="E47" s="32">
        <f>(D47/C47)*100</f>
        <v>44.843277753251606</v>
      </c>
    </row>
    <row r="48" ht="12.75">
      <c r="C48" s="10"/>
    </row>
  </sheetData>
  <mergeCells count="8">
    <mergeCell ref="A6:E6"/>
    <mergeCell ref="A7:E7"/>
    <mergeCell ref="A8:E8"/>
    <mergeCell ref="A37:A40"/>
    <mergeCell ref="A42:A46"/>
    <mergeCell ref="A11:A17"/>
    <mergeCell ref="A19:A30"/>
    <mergeCell ref="A32:A35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UGM</cp:lastModifiedBy>
  <cp:lastPrinted>2010-08-05T11:15:00Z</cp:lastPrinted>
  <dcterms:created xsi:type="dcterms:W3CDTF">2009-07-22T14:11:28Z</dcterms:created>
  <dcterms:modified xsi:type="dcterms:W3CDTF">2010-08-30T11:46:20Z</dcterms:modified>
  <cp:category/>
  <cp:version/>
  <cp:contentType/>
  <cp:contentStatus/>
</cp:coreProperties>
</file>