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04'!$8:$11</definedName>
  </definedNames>
  <calcPr fullCalcOnLoad="1"/>
</workbook>
</file>

<file path=xl/sharedStrings.xml><?xml version="1.0" encoding="utf-8"?>
<sst xmlns="http://schemas.openxmlformats.org/spreadsheetml/2006/main" count="257" uniqueCount="212">
  <si>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</si>
  <si>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</si>
  <si>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</si>
  <si>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</si>
  <si>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</si>
  <si>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</si>
  <si>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</si>
  <si>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</si>
  <si>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</si>
  <si>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</si>
  <si>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</si>
  <si>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</si>
  <si>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</si>
  <si>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</si>
  <si>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</si>
  <si>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</si>
  <si>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</si>
  <si>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</si>
  <si>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</si>
  <si>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</si>
  <si>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</si>
  <si>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</si>
  <si>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</si>
  <si>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</si>
  <si>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</si>
  <si>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</si>
  <si>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</si>
  <si>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</si>
  <si>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</si>
  <si>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</si>
  <si>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</si>
  <si>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</si>
  <si>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</si>
  <si>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</si>
  <si>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</si>
  <si>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</si>
  <si>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</si>
  <si>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</si>
  <si>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</si>
  <si>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</si>
  <si>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</si>
  <si>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</si>
  <si>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</si>
  <si>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</si>
  <si>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</si>
  <si>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</si>
  <si>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</si>
  <si>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</si>
  <si>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</si>
  <si>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</si>
  <si>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</si>
  <si>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</si>
  <si>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</si>
  <si>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</si>
  <si>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</si>
  <si>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</si>
  <si>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</si>
  <si>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</si>
  <si>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</si>
  <si>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</si>
  <si>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</si>
  <si>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</si>
  <si>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</si>
  <si>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</si>
  <si>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</si>
  <si>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</si>
  <si>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</si>
  <si>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</si>
  <si>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</si>
  <si>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</si>
  <si>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</si>
  <si>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</si>
  <si>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</si>
  <si>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</si>
  <si>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</si>
  <si>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</si>
  <si>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</si>
  <si>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</si>
  <si>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</si>
  <si>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</si>
  <si>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</si>
  <si>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</si>
  <si>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</si>
  <si>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</si>
  <si>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</si>
  <si>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</si>
  <si>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</si>
  <si>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</si>
  <si>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</si>
  <si>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</si>
  <si>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</si>
  <si>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</si>
  <si>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</si>
  <si>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</si>
  <si>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</si>
  <si>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</si>
  <si>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</si>
  <si>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</si>
  <si>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</si>
  <si>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</si>
  <si>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</si>
  <si>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</si>
  <si>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</si>
  <si>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</si>
  <si>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</si>
  <si>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</si>
  <si>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</si>
  <si>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</si>
  <si>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</si>
  <si>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</si>
  <si>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</si>
  <si>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</si>
  <si>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</si>
  <si>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</si>
  <si>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</si>
  <si>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</si>
  <si>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</si>
  <si>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</si>
  <si>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</si>
  <si>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</si>
  <si>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</si>
  <si>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</si>
  <si>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</si>
  <si>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</si>
  <si>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</si>
  <si>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</si>
  <si>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</si>
  <si>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</si>
  <si>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</si>
  <si>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</si>
  <si>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</si>
  <si>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</si>
  <si>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</si>
  <si>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</si>
  <si>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</si>
  <si>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</si>
  <si>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</si>
  <si>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</si>
  <si>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</si>
  <si>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</si>
  <si>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</si>
  <si>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</si>
  <si>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</si>
  <si>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</si>
  <si>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</si>
  <si>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</si>
  <si>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</si>
  <si>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</si>
  <si>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</si>
  <si>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</si>
  <si>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</si>
  <si>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</si>
  <si>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</si>
  <si>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</si>
  <si>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</si>
  <si>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</si>
  <si>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</si>
  <si>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</si>
  <si>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</si>
  <si>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</si>
  <si>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</si>
  <si>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</si>
  <si>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(dane w zł)</t>
  </si>
  <si>
    <t xml:space="preserve">% </t>
  </si>
  <si>
    <t xml:space="preserve">                                                             Rady Gminy Michałowice</t>
  </si>
  <si>
    <t xml:space="preserve">                                                              Załącznik Nr 1 </t>
  </si>
  <si>
    <t xml:space="preserve">                                                              do Uchwały Nr _________</t>
  </si>
  <si>
    <t xml:space="preserve">                                                             z dnia ________</t>
  </si>
  <si>
    <t>Planowane dochody na 2008 rok</t>
  </si>
  <si>
    <t>Ogółem</t>
  </si>
  <si>
    <t>w tym:</t>
  </si>
  <si>
    <t xml:space="preserve">bieżące </t>
  </si>
  <si>
    <t>majątkowe</t>
  </si>
  <si>
    <t>Dział</t>
  </si>
  <si>
    <t>Rozdział</t>
  </si>
  <si>
    <t>Źródło dochodów</t>
  </si>
  <si>
    <t>§</t>
  </si>
  <si>
    <t>(w złotych)</t>
  </si>
  <si>
    <t xml:space="preserve">zwiększyć </t>
  </si>
  <si>
    <t>zmniejszyć</t>
  </si>
  <si>
    <t>Dokonać zmian w planie dochodów gminy na 2009 rok stanowiącym załącznik nr 1 do Uchwały Rady Gminy Michałowice Nr XXVI/181/2009 z 28 stycznia 2009 r. w sprawie uchwalenia budżetu Gminy Michałowice na  2009 rok w sposób następujący:</t>
  </si>
  <si>
    <t>0690</t>
  </si>
  <si>
    <t>0970</t>
  </si>
  <si>
    <t>0920</t>
  </si>
  <si>
    <t>0910</t>
  </si>
  <si>
    <t>Dział 801 Oświata i wychowanie</t>
  </si>
  <si>
    <t>2030</t>
  </si>
  <si>
    <t>Dział 852 Pomoc społeczna</t>
  </si>
  <si>
    <t>010</t>
  </si>
  <si>
    <t>Dział 010 Rolnictwo i łowiectwo</t>
  </si>
  <si>
    <t>01010</t>
  </si>
  <si>
    <t>0760</t>
  </si>
  <si>
    <t>wpływy z tytułu przekształcenia prawa użytkowania wieczystego przysługującego osobom fizycznym w prawo własności</t>
  </si>
  <si>
    <t>0870</t>
  </si>
  <si>
    <t>Dział 700 Gospodarka mieszkaniowa</t>
  </si>
  <si>
    <t>wpływy ze sprzedaży składników majątkowych</t>
  </si>
  <si>
    <t>Dział 756 Dochody od osób prawnych,osób fizycznych i od innych jednostek nieposiadających osobowości prawnej oraz wydatki związane z icj poborem</t>
  </si>
  <si>
    <t>Dział 758 Różne rozliczenia</t>
  </si>
  <si>
    <t xml:space="preserve">                                                              do Uchwały Nr XXXI/218/2009</t>
  </si>
  <si>
    <t xml:space="preserve">                                                             z dnia 17 czerwca 2009 r</t>
  </si>
  <si>
    <t xml:space="preserve">środki na dofinansowanie własnych inwestycji gmin, pozyskane z innych źródeł </t>
  </si>
  <si>
    <r>
      <t>wpływy z różnych dochodów</t>
    </r>
    <r>
      <rPr>
        <i/>
        <sz val="10"/>
        <rFont val="Times New Roman"/>
        <family val="1"/>
      </rPr>
      <t xml:space="preserve">  </t>
    </r>
  </si>
  <si>
    <r>
      <t xml:space="preserve">odsetki od nieterminowych wpłat </t>
    </r>
    <r>
      <rPr>
        <i/>
        <sz val="10"/>
        <rFont val="Times New Roman"/>
        <family val="1"/>
      </rPr>
      <t xml:space="preserve"> </t>
    </r>
  </si>
  <si>
    <t xml:space="preserve">wpływy z różnych dochodów </t>
  </si>
  <si>
    <r>
      <t xml:space="preserve">wpływy z różnych opłat </t>
    </r>
    <r>
      <rPr>
        <i/>
        <sz val="10"/>
        <rFont val="Times New Roman"/>
        <family val="1"/>
      </rPr>
      <t xml:space="preserve"> </t>
    </r>
  </si>
  <si>
    <r>
      <t>wpływy z różnych dochodów</t>
    </r>
    <r>
      <rPr>
        <i/>
        <sz val="10"/>
        <rFont val="Times New Roman"/>
        <family val="1"/>
      </rPr>
      <t xml:space="preserve"> </t>
    </r>
  </si>
  <si>
    <t xml:space="preserve">pozostałe odsetki </t>
  </si>
  <si>
    <r>
      <t>wpływy z różnych opłat</t>
    </r>
    <r>
      <rPr>
        <i/>
        <sz val="10"/>
        <rFont val="Times New Roman"/>
        <family val="1"/>
      </rPr>
      <t xml:space="preserve"> </t>
    </r>
  </si>
  <si>
    <t xml:space="preserve">dotacje celowe otrzymane z budżetu państwa na realizację własnych zadań bieżących gmin - z zakresu pomocy społecznej </t>
  </si>
  <si>
    <t xml:space="preserve">dotacje celowe otrzymane z budżetu państwa na realizację inwestycji i zakupów inwestycyjnych własnych gminy </t>
  </si>
  <si>
    <t>Dział 926 Kultura fizyczna i sport</t>
  </si>
  <si>
    <t xml:space="preserve">Plan po zmianach    73 985 662 zł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</si>
</sst>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justify" vertic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vertical="top"/>
    </xf>
    <xf numFmtId="169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" fillId="0" borderId="0" xfId="0" applyNumberFormat="1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/>
    </xf>
    <xf numFmtId="0" fontId="9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 topLeftCell="A1">
      <selection activeCell="E45" sqref="E45"/>
    </sheetView>
  </sheetViews>
  <sheetFormatPr defaultColWidth="9.00390625" defaultRowHeight="12.75"/>
  <cols>
    <col min="1" max="1" width="4.375" style="30" customWidth="1"/>
    <col min="2" max="2" width="6.625" style="30" customWidth="1"/>
    <col min="3" max="3" width="8.375" style="30" customWidth="1"/>
    <col min="4" max="4" width="6.375" style="30" customWidth="1"/>
    <col min="5" max="5" width="42.00390625" style="30" customWidth="1"/>
    <col min="6" max="7" width="11.625" style="30" customWidth="1"/>
    <col min="8" max="8" width="11.625" style="30" hidden="1" customWidth="1"/>
    <col min="9" max="11" width="12.75390625" style="30" hidden="1" customWidth="1"/>
    <col min="12" max="12" width="11.625" style="30" hidden="1" customWidth="1"/>
    <col min="13" max="16384" width="9.125" style="30" customWidth="1"/>
  </cols>
  <sheetData>
    <row r="1" spans="1:16" ht="16.5" customHeight="1">
      <c r="A1" s="31"/>
      <c r="B1" s="31"/>
      <c r="C1" s="31"/>
      <c r="D1" s="32"/>
      <c r="E1" s="92" t="s">
        <v>165</v>
      </c>
      <c r="F1" s="92"/>
      <c r="G1" s="92"/>
      <c r="H1" s="27"/>
      <c r="I1" s="27" t="s">
        <v>165</v>
      </c>
      <c r="J1" s="27" t="s">
        <v>165</v>
      </c>
      <c r="K1" s="27" t="s">
        <v>165</v>
      </c>
      <c r="L1" s="27" t="s">
        <v>165</v>
      </c>
      <c r="M1" s="2"/>
      <c r="O1" s="2"/>
      <c r="P1" s="3"/>
    </row>
    <row r="2" spans="1:16" ht="15" customHeight="1">
      <c r="A2" s="33"/>
      <c r="B2" s="33"/>
      <c r="C2" s="33"/>
      <c r="D2" s="32"/>
      <c r="E2" s="92" t="s">
        <v>198</v>
      </c>
      <c r="F2" s="92"/>
      <c r="G2" s="92"/>
      <c r="H2" s="27"/>
      <c r="I2" s="27" t="s">
        <v>166</v>
      </c>
      <c r="J2" s="27" t="s">
        <v>166</v>
      </c>
      <c r="K2" s="27" t="s">
        <v>166</v>
      </c>
      <c r="L2" s="27" t="s">
        <v>166</v>
      </c>
      <c r="M2" s="2"/>
      <c r="O2" s="2"/>
      <c r="P2" s="3"/>
    </row>
    <row r="3" spans="1:16" ht="14.25" customHeight="1">
      <c r="A3" s="33"/>
      <c r="B3" s="33"/>
      <c r="C3" s="33"/>
      <c r="D3" s="32"/>
      <c r="E3" s="92" t="s">
        <v>164</v>
      </c>
      <c r="F3" s="92"/>
      <c r="G3" s="92"/>
      <c r="H3" s="27"/>
      <c r="I3" s="27" t="s">
        <v>164</v>
      </c>
      <c r="J3" s="27" t="s">
        <v>164</v>
      </c>
      <c r="K3" s="27" t="s">
        <v>164</v>
      </c>
      <c r="L3" s="27" t="s">
        <v>164</v>
      </c>
      <c r="M3" s="2"/>
      <c r="O3" s="2"/>
      <c r="P3" s="3"/>
    </row>
    <row r="4" spans="1:16" ht="16.5" customHeight="1">
      <c r="A4" s="2"/>
      <c r="B4" s="2"/>
      <c r="C4" s="2"/>
      <c r="D4" s="26"/>
      <c r="E4" s="93" t="s">
        <v>199</v>
      </c>
      <c r="F4" s="93"/>
      <c r="G4" s="93"/>
      <c r="H4" s="25"/>
      <c r="I4" s="25" t="s">
        <v>167</v>
      </c>
      <c r="J4" s="25" t="s">
        <v>167</v>
      </c>
      <c r="K4" s="25" t="s">
        <v>167</v>
      </c>
      <c r="L4" s="25" t="s">
        <v>167</v>
      </c>
      <c r="M4" s="2"/>
      <c r="O4" s="2"/>
      <c r="P4" s="3"/>
    </row>
    <row r="5" spans="1:16" ht="8.25" customHeight="1">
      <c r="A5" s="2"/>
      <c r="B5" s="2"/>
      <c r="C5" s="2"/>
      <c r="D5" s="26"/>
      <c r="E5" s="33"/>
      <c r="F5" s="33"/>
      <c r="G5" s="33"/>
      <c r="H5" s="33"/>
      <c r="I5" s="33"/>
      <c r="J5" s="33"/>
      <c r="K5" s="33"/>
      <c r="L5" s="33"/>
      <c r="M5" s="2"/>
      <c r="O5" s="2"/>
      <c r="P5" s="3"/>
    </row>
    <row r="6" spans="1:16" ht="37.5" customHeight="1">
      <c r="A6" s="90" t="s">
        <v>180</v>
      </c>
      <c r="B6" s="91"/>
      <c r="C6" s="91"/>
      <c r="D6" s="91"/>
      <c r="E6" s="91"/>
      <c r="F6" s="91"/>
      <c r="G6" s="91"/>
      <c r="K6" s="28" t="s">
        <v>162</v>
      </c>
      <c r="L6" s="24"/>
      <c r="M6" s="2"/>
      <c r="O6" s="2"/>
      <c r="P6" s="3"/>
    </row>
    <row r="7" spans="1:16" ht="12" customHeight="1">
      <c r="A7" s="2"/>
      <c r="B7" s="2"/>
      <c r="C7" s="2"/>
      <c r="D7" s="50"/>
      <c r="E7" s="50"/>
      <c r="G7" s="56" t="s">
        <v>177</v>
      </c>
      <c r="K7" s="28"/>
      <c r="L7" s="24"/>
      <c r="M7" s="2"/>
      <c r="O7" s="2"/>
      <c r="P7" s="3"/>
    </row>
    <row r="8" spans="1:16" ht="12.75">
      <c r="A8" s="76" t="s">
        <v>161</v>
      </c>
      <c r="B8" s="76" t="s">
        <v>173</v>
      </c>
      <c r="C8" s="76" t="s">
        <v>174</v>
      </c>
      <c r="D8" s="74" t="s">
        <v>176</v>
      </c>
      <c r="E8" s="76" t="s">
        <v>175</v>
      </c>
      <c r="F8" s="76" t="s">
        <v>178</v>
      </c>
      <c r="G8" s="76" t="s">
        <v>179</v>
      </c>
      <c r="H8" s="84"/>
      <c r="I8" s="79" t="s">
        <v>168</v>
      </c>
      <c r="J8" s="80"/>
      <c r="K8" s="73"/>
      <c r="L8" s="24"/>
      <c r="M8" s="2"/>
      <c r="O8" s="2"/>
      <c r="P8" s="3"/>
    </row>
    <row r="9" spans="1:16" ht="12.75">
      <c r="A9" s="77"/>
      <c r="B9" s="100"/>
      <c r="C9" s="100"/>
      <c r="D9" s="101"/>
      <c r="E9" s="77"/>
      <c r="F9" s="77"/>
      <c r="G9" s="82"/>
      <c r="H9" s="85"/>
      <c r="I9" s="74" t="s">
        <v>169</v>
      </c>
      <c r="J9" s="72" t="s">
        <v>170</v>
      </c>
      <c r="K9" s="73"/>
      <c r="L9" s="24"/>
      <c r="M9" s="2"/>
      <c r="O9" s="2"/>
      <c r="P9" s="3"/>
    </row>
    <row r="10" spans="1:12" ht="0.75" customHeight="1">
      <c r="A10" s="78"/>
      <c r="B10" s="78"/>
      <c r="C10" s="78"/>
      <c r="D10" s="78"/>
      <c r="E10" s="78"/>
      <c r="F10" s="81"/>
      <c r="G10" s="83"/>
      <c r="H10" s="85"/>
      <c r="I10" s="75"/>
      <c r="J10" s="34" t="s">
        <v>171</v>
      </c>
      <c r="K10" s="34" t="s">
        <v>172</v>
      </c>
      <c r="L10" s="34" t="s">
        <v>163</v>
      </c>
    </row>
    <row r="11" spans="1:12" ht="12.75">
      <c r="A11" s="29">
        <v>1</v>
      </c>
      <c r="B11" s="29">
        <v>2</v>
      </c>
      <c r="C11" s="29">
        <v>3</v>
      </c>
      <c r="D11" s="35">
        <v>4</v>
      </c>
      <c r="E11" s="35">
        <v>5</v>
      </c>
      <c r="F11" s="29">
        <v>6</v>
      </c>
      <c r="G11" s="29">
        <v>7</v>
      </c>
      <c r="H11" s="29"/>
      <c r="I11" s="29">
        <v>6</v>
      </c>
      <c r="J11" s="29">
        <v>7</v>
      </c>
      <c r="K11" s="29">
        <v>8</v>
      </c>
      <c r="L11" s="36"/>
    </row>
    <row r="12" spans="1:12" ht="25.5">
      <c r="A12" s="29">
        <v>1</v>
      </c>
      <c r="B12" s="62" t="s">
        <v>188</v>
      </c>
      <c r="C12" s="51" t="s">
        <v>190</v>
      </c>
      <c r="D12" s="49">
        <v>6290</v>
      </c>
      <c r="E12" s="39" t="s">
        <v>200</v>
      </c>
      <c r="F12" s="55">
        <v>350000</v>
      </c>
      <c r="G12" s="29"/>
      <c r="H12" s="29"/>
      <c r="I12" s="29"/>
      <c r="J12" s="29"/>
      <c r="K12" s="29"/>
      <c r="L12" s="36"/>
    </row>
    <row r="13" spans="1:12" ht="16.5" customHeight="1">
      <c r="A13" s="86" t="s">
        <v>189</v>
      </c>
      <c r="B13" s="87"/>
      <c r="C13" s="87"/>
      <c r="D13" s="88"/>
      <c r="E13" s="89"/>
      <c r="F13" s="57">
        <f>SUM(F12)</f>
        <v>350000</v>
      </c>
      <c r="G13" s="57">
        <f>SUM(G12)</f>
        <v>0</v>
      </c>
      <c r="H13" s="29"/>
      <c r="I13" s="29"/>
      <c r="J13" s="29"/>
      <c r="K13" s="29"/>
      <c r="L13" s="36"/>
    </row>
    <row r="14" spans="1:12" ht="15" customHeight="1">
      <c r="A14" s="29">
        <v>1</v>
      </c>
      <c r="B14" s="36">
        <v>700</v>
      </c>
      <c r="C14" s="29">
        <v>70004</v>
      </c>
      <c r="D14" s="51" t="s">
        <v>182</v>
      </c>
      <c r="E14" s="60" t="s">
        <v>201</v>
      </c>
      <c r="F14" s="55">
        <v>9742</v>
      </c>
      <c r="G14" s="29"/>
      <c r="H14" s="29"/>
      <c r="I14" s="29"/>
      <c r="J14" s="29"/>
      <c r="K14" s="29"/>
      <c r="L14" s="36"/>
    </row>
    <row r="15" spans="1:12" ht="38.25">
      <c r="A15" s="29">
        <v>2</v>
      </c>
      <c r="B15" s="61"/>
      <c r="C15" s="49">
        <v>70005</v>
      </c>
      <c r="D15" s="51" t="s">
        <v>191</v>
      </c>
      <c r="E15" s="60" t="s">
        <v>192</v>
      </c>
      <c r="F15" s="54">
        <v>360000</v>
      </c>
      <c r="G15" s="29"/>
      <c r="H15" s="29"/>
      <c r="I15" s="29"/>
      <c r="J15" s="29"/>
      <c r="K15" s="29"/>
      <c r="L15" s="36"/>
    </row>
    <row r="16" spans="1:12" ht="18.75" customHeight="1">
      <c r="A16" s="29">
        <v>3</v>
      </c>
      <c r="B16" s="61"/>
      <c r="C16" s="49">
        <v>70005</v>
      </c>
      <c r="D16" s="51" t="s">
        <v>193</v>
      </c>
      <c r="E16" s="61" t="s">
        <v>195</v>
      </c>
      <c r="F16" s="55">
        <v>26900</v>
      </c>
      <c r="G16" s="29"/>
      <c r="H16" s="29"/>
      <c r="I16" s="29"/>
      <c r="J16" s="29"/>
      <c r="K16" s="29"/>
      <c r="L16" s="36"/>
    </row>
    <row r="17" spans="1:12" ht="19.5" customHeight="1">
      <c r="A17" s="29">
        <v>4</v>
      </c>
      <c r="B17" s="61"/>
      <c r="C17" s="49">
        <v>70005</v>
      </c>
      <c r="D17" s="51" t="s">
        <v>184</v>
      </c>
      <c r="E17" s="60" t="s">
        <v>202</v>
      </c>
      <c r="F17" s="55">
        <v>2745</v>
      </c>
      <c r="G17" s="29"/>
      <c r="H17" s="29"/>
      <c r="I17" s="29"/>
      <c r="J17" s="29"/>
      <c r="K17" s="29"/>
      <c r="L17" s="36"/>
    </row>
    <row r="18" spans="1:12" ht="18" customHeight="1">
      <c r="A18" s="86" t="s">
        <v>194</v>
      </c>
      <c r="B18" s="87"/>
      <c r="C18" s="87"/>
      <c r="D18" s="88"/>
      <c r="E18" s="89"/>
      <c r="F18" s="57">
        <f>SUM(F14:F17)</f>
        <v>399387</v>
      </c>
      <c r="G18" s="29"/>
      <c r="H18" s="29"/>
      <c r="I18" s="29"/>
      <c r="J18" s="29"/>
      <c r="K18" s="29"/>
      <c r="L18" s="36"/>
    </row>
    <row r="19" spans="1:12" ht="21" customHeight="1">
      <c r="A19" s="29">
        <v>1</v>
      </c>
      <c r="B19" s="53">
        <v>756</v>
      </c>
      <c r="C19" s="49">
        <v>75618</v>
      </c>
      <c r="D19" s="51" t="s">
        <v>184</v>
      </c>
      <c r="E19" s="60" t="s">
        <v>202</v>
      </c>
      <c r="F19" s="55">
        <v>19200</v>
      </c>
      <c r="G19" s="29"/>
      <c r="H19" s="29"/>
      <c r="I19" s="29"/>
      <c r="J19" s="29"/>
      <c r="K19" s="29"/>
      <c r="L19" s="36"/>
    </row>
    <row r="20" spans="1:12" ht="29.25" customHeight="1">
      <c r="A20" s="66" t="s">
        <v>196</v>
      </c>
      <c r="B20" s="69"/>
      <c r="C20" s="69"/>
      <c r="D20" s="70"/>
      <c r="E20" s="71"/>
      <c r="F20" s="57">
        <f>SUM(F19)</f>
        <v>19200</v>
      </c>
      <c r="G20" s="29"/>
      <c r="H20" s="29"/>
      <c r="I20" s="29"/>
      <c r="J20" s="29"/>
      <c r="K20" s="29"/>
      <c r="L20" s="36"/>
    </row>
    <row r="21" spans="1:12" ht="21.75" customHeight="1">
      <c r="A21" s="65">
        <v>1</v>
      </c>
      <c r="B21" s="53">
        <v>758</v>
      </c>
      <c r="C21" s="49">
        <v>75814</v>
      </c>
      <c r="D21" s="51" t="s">
        <v>182</v>
      </c>
      <c r="E21" s="63" t="s">
        <v>203</v>
      </c>
      <c r="F21" s="54">
        <f>201400+193607+197400</f>
        <v>592407</v>
      </c>
      <c r="G21" s="64"/>
      <c r="H21" s="29"/>
      <c r="I21" s="29"/>
      <c r="J21" s="29"/>
      <c r="K21" s="29"/>
      <c r="L21" s="36"/>
    </row>
    <row r="22" spans="1:12" ht="19.5" customHeight="1">
      <c r="A22" s="66" t="s">
        <v>197</v>
      </c>
      <c r="B22" s="67"/>
      <c r="C22" s="67"/>
      <c r="D22" s="67"/>
      <c r="E22" s="68"/>
      <c r="F22" s="57">
        <f>SUM(F21)</f>
        <v>592407</v>
      </c>
      <c r="G22" s="57">
        <f>SUM(G21)</f>
        <v>0</v>
      </c>
      <c r="H22" s="29"/>
      <c r="I22" s="29"/>
      <c r="J22" s="29"/>
      <c r="K22" s="29"/>
      <c r="L22" s="36"/>
    </row>
    <row r="23" spans="1:12" ht="21.75" customHeight="1">
      <c r="A23" s="49">
        <v>1</v>
      </c>
      <c r="B23" s="53">
        <v>801</v>
      </c>
      <c r="C23" s="49">
        <v>80101</v>
      </c>
      <c r="D23" s="51" t="s">
        <v>181</v>
      </c>
      <c r="E23" s="59" t="s">
        <v>204</v>
      </c>
      <c r="F23" s="55">
        <v>150</v>
      </c>
      <c r="G23" s="55">
        <v>0</v>
      </c>
      <c r="H23" s="29"/>
      <c r="I23" s="52"/>
      <c r="J23" s="42"/>
      <c r="K23" s="42"/>
      <c r="L23" s="36"/>
    </row>
    <row r="24" spans="1:12" ht="21" customHeight="1">
      <c r="A24" s="49">
        <v>2</v>
      </c>
      <c r="B24" s="53"/>
      <c r="C24" s="49">
        <v>80101</v>
      </c>
      <c r="D24" s="51" t="s">
        <v>182</v>
      </c>
      <c r="E24" s="39" t="s">
        <v>205</v>
      </c>
      <c r="F24" s="55">
        <v>2273</v>
      </c>
      <c r="G24" s="55"/>
      <c r="H24" s="29"/>
      <c r="I24" s="52"/>
      <c r="J24" s="42"/>
      <c r="K24" s="42"/>
      <c r="L24" s="36"/>
    </row>
    <row r="25" spans="1:12" ht="18" customHeight="1">
      <c r="A25" s="49">
        <v>3</v>
      </c>
      <c r="B25" s="53"/>
      <c r="C25" s="49">
        <v>80104</v>
      </c>
      <c r="D25" s="51" t="s">
        <v>183</v>
      </c>
      <c r="E25" s="39" t="s">
        <v>206</v>
      </c>
      <c r="F25" s="55"/>
      <c r="G25" s="55">
        <v>180</v>
      </c>
      <c r="H25" s="29"/>
      <c r="I25" s="52"/>
      <c r="J25" s="42"/>
      <c r="K25" s="42"/>
      <c r="L25" s="36"/>
    </row>
    <row r="26" spans="1:12" ht="18.75" customHeight="1">
      <c r="A26" s="49">
        <v>4</v>
      </c>
      <c r="B26" s="53"/>
      <c r="C26" s="49">
        <v>80104</v>
      </c>
      <c r="D26" s="51" t="s">
        <v>184</v>
      </c>
      <c r="E26" s="60" t="s">
        <v>202</v>
      </c>
      <c r="F26" s="55">
        <v>180</v>
      </c>
      <c r="G26" s="55"/>
      <c r="H26" s="29"/>
      <c r="I26" s="52"/>
      <c r="J26" s="42"/>
      <c r="K26" s="42"/>
      <c r="L26" s="36"/>
    </row>
    <row r="27" spans="1:12" ht="18.75" customHeight="1">
      <c r="A27" s="49">
        <v>5</v>
      </c>
      <c r="B27" s="53"/>
      <c r="C27" s="49">
        <v>80110</v>
      </c>
      <c r="D27" s="51" t="s">
        <v>181</v>
      </c>
      <c r="E27" s="39" t="s">
        <v>204</v>
      </c>
      <c r="F27" s="55">
        <v>100</v>
      </c>
      <c r="G27" s="55"/>
      <c r="H27" s="29"/>
      <c r="I27" s="52"/>
      <c r="J27" s="42"/>
      <c r="K27" s="42"/>
      <c r="L27" s="36"/>
    </row>
    <row r="28" spans="1:12" ht="19.5" customHeight="1">
      <c r="A28" s="49">
        <v>6</v>
      </c>
      <c r="B28" s="53"/>
      <c r="C28" s="49">
        <v>80114</v>
      </c>
      <c r="D28" s="51" t="s">
        <v>182</v>
      </c>
      <c r="E28" s="39" t="s">
        <v>203</v>
      </c>
      <c r="F28" s="55">
        <v>17</v>
      </c>
      <c r="G28" s="55"/>
      <c r="H28" s="29"/>
      <c r="I28" s="52"/>
      <c r="J28" s="42"/>
      <c r="K28" s="42"/>
      <c r="L28" s="36"/>
    </row>
    <row r="29" spans="1:12" ht="18.75" customHeight="1">
      <c r="A29" s="49">
        <v>7</v>
      </c>
      <c r="B29" s="53"/>
      <c r="C29" s="49">
        <v>80120</v>
      </c>
      <c r="D29" s="51" t="s">
        <v>181</v>
      </c>
      <c r="E29" s="39" t="s">
        <v>207</v>
      </c>
      <c r="F29" s="55">
        <v>300</v>
      </c>
      <c r="G29" s="55"/>
      <c r="H29" s="29"/>
      <c r="I29" s="52"/>
      <c r="J29" s="42"/>
      <c r="K29" s="42"/>
      <c r="L29" s="36"/>
    </row>
    <row r="30" spans="1:12" ht="21" customHeight="1">
      <c r="A30" s="86" t="s">
        <v>185</v>
      </c>
      <c r="B30" s="87"/>
      <c r="C30" s="87"/>
      <c r="D30" s="88"/>
      <c r="E30" s="89"/>
      <c r="F30" s="57">
        <f>SUM(F23:F29)</f>
        <v>3020</v>
      </c>
      <c r="G30" s="57">
        <f>SUM(G23:G29)</f>
        <v>180</v>
      </c>
      <c r="H30" s="29"/>
      <c r="I30" s="52"/>
      <c r="J30" s="42"/>
      <c r="K30" s="42"/>
      <c r="L30" s="36"/>
    </row>
    <row r="31" spans="1:12" ht="20.25" customHeight="1">
      <c r="A31" s="29">
        <v>1</v>
      </c>
      <c r="B31" s="36">
        <v>852</v>
      </c>
      <c r="C31" s="49">
        <v>85212</v>
      </c>
      <c r="D31" s="51" t="s">
        <v>183</v>
      </c>
      <c r="E31" s="39" t="s">
        <v>206</v>
      </c>
      <c r="F31" s="55">
        <v>2</v>
      </c>
      <c r="G31" s="55"/>
      <c r="H31" s="29"/>
      <c r="I31" s="52"/>
      <c r="J31" s="42"/>
      <c r="K31" s="42"/>
      <c r="L31" s="36"/>
    </row>
    <row r="32" spans="1:12" ht="18.75" customHeight="1">
      <c r="A32" s="29">
        <v>2</v>
      </c>
      <c r="B32" s="61"/>
      <c r="C32" s="49">
        <v>85212</v>
      </c>
      <c r="D32" s="51" t="s">
        <v>182</v>
      </c>
      <c r="E32" s="39" t="s">
        <v>203</v>
      </c>
      <c r="F32" s="55">
        <v>3020</v>
      </c>
      <c r="G32" s="55"/>
      <c r="H32" s="29"/>
      <c r="I32" s="52"/>
      <c r="J32" s="42"/>
      <c r="K32" s="42"/>
      <c r="L32" s="36"/>
    </row>
    <row r="33" spans="1:12" ht="19.5" customHeight="1">
      <c r="A33" s="29">
        <v>3</v>
      </c>
      <c r="B33" s="61"/>
      <c r="C33" s="49">
        <v>85228</v>
      </c>
      <c r="D33" s="51" t="s">
        <v>182</v>
      </c>
      <c r="E33" s="39" t="s">
        <v>203</v>
      </c>
      <c r="F33" s="55">
        <v>15</v>
      </c>
      <c r="G33" s="55"/>
      <c r="H33" s="29"/>
      <c r="I33" s="52"/>
      <c r="J33" s="42"/>
      <c r="K33" s="42"/>
      <c r="L33" s="36"/>
    </row>
    <row r="34" spans="1:12" ht="39.75" customHeight="1">
      <c r="A34" s="49">
        <v>4</v>
      </c>
      <c r="B34" s="53"/>
      <c r="C34" s="49">
        <v>85219</v>
      </c>
      <c r="D34" s="51" t="s">
        <v>186</v>
      </c>
      <c r="E34" s="60" t="s">
        <v>208</v>
      </c>
      <c r="F34" s="41">
        <v>5600</v>
      </c>
      <c r="G34" s="40">
        <v>0</v>
      </c>
      <c r="H34" s="40"/>
      <c r="I34" s="43"/>
      <c r="J34" s="54"/>
      <c r="K34" s="40"/>
      <c r="L34" s="38"/>
    </row>
    <row r="35" spans="1:12" ht="15.75" customHeight="1">
      <c r="A35" s="86" t="s">
        <v>187</v>
      </c>
      <c r="B35" s="87"/>
      <c r="C35" s="87"/>
      <c r="D35" s="88"/>
      <c r="E35" s="89"/>
      <c r="F35" s="52">
        <f>SUM(F31:F34)</f>
        <v>8637</v>
      </c>
      <c r="G35" s="52">
        <f>SUM(G34:G34)</f>
        <v>0</v>
      </c>
      <c r="H35" s="41"/>
      <c r="I35" s="52" t="e">
        <f>SUM(#REF!)</f>
        <v>#REF!</v>
      </c>
      <c r="J35" s="42" t="e">
        <f>SUM(#REF!)</f>
        <v>#REF!</v>
      </c>
      <c r="K35" s="42" t="e">
        <f>SUM(#REF!)</f>
        <v>#REF!</v>
      </c>
      <c r="L35" s="38"/>
    </row>
    <row r="36" spans="1:12" ht="38.25">
      <c r="A36" s="49">
        <v>1</v>
      </c>
      <c r="B36" s="53">
        <v>926</v>
      </c>
      <c r="C36" s="49">
        <v>92601</v>
      </c>
      <c r="D36" s="49">
        <v>6330</v>
      </c>
      <c r="E36" s="60" t="s">
        <v>209</v>
      </c>
      <c r="F36" s="41">
        <v>333000</v>
      </c>
      <c r="G36" s="52"/>
      <c r="H36" s="41"/>
      <c r="I36" s="52"/>
      <c r="J36" s="42"/>
      <c r="K36" s="42"/>
      <c r="L36" s="38"/>
    </row>
    <row r="37" spans="1:12" ht="15.75" customHeight="1">
      <c r="A37" s="86" t="s">
        <v>210</v>
      </c>
      <c r="B37" s="87"/>
      <c r="C37" s="87"/>
      <c r="D37" s="88"/>
      <c r="E37" s="89"/>
      <c r="F37" s="52">
        <f>SUM(F36)</f>
        <v>333000</v>
      </c>
      <c r="G37" s="52">
        <f>SUM(G36)</f>
        <v>0</v>
      </c>
      <c r="H37" s="41"/>
      <c r="I37" s="52"/>
      <c r="J37" s="42"/>
      <c r="K37" s="42"/>
      <c r="L37" s="38"/>
    </row>
    <row r="38" spans="1:12" ht="12.75">
      <c r="A38" s="96" t="s">
        <v>160</v>
      </c>
      <c r="B38" s="97"/>
      <c r="C38" s="97"/>
      <c r="D38" s="98"/>
      <c r="E38" s="99"/>
      <c r="F38" s="37">
        <f>SUM(F13+F18+F20+F22+F30+F35+F37)</f>
        <v>1705651</v>
      </c>
      <c r="G38" s="37">
        <f>SUM(G13+G18+G20+G22+G30+G35+G37)</f>
        <v>180</v>
      </c>
      <c r="H38" s="37"/>
      <c r="I38" s="43" t="e">
        <f>SUM(J38+K38)</f>
        <v>#REF!</v>
      </c>
      <c r="J38" s="37" t="e">
        <f>SUM(#REF!+#REF!+#REF!+#REF!+#REF!+#REF!+J35+#REF!+#REF!+#REF!)</f>
        <v>#REF!</v>
      </c>
      <c r="K38" s="37" t="e">
        <f>SUM(#REF!+#REF!+#REF!+#REF!+#REF!+#REF!+K35+#REF!+#REF!+#REF!)</f>
        <v>#REF!</v>
      </c>
      <c r="L38" s="38" t="e">
        <f>SUM(K38/#REF!)*100</f>
        <v>#REF!</v>
      </c>
    </row>
    <row r="39" spans="1:4" ht="12.75">
      <c r="A39" s="44"/>
      <c r="B39" s="44"/>
      <c r="C39" s="44"/>
      <c r="D39" s="45"/>
    </row>
    <row r="40" spans="1:5" ht="12.75">
      <c r="A40" s="94" t="s">
        <v>211</v>
      </c>
      <c r="B40" s="94"/>
      <c r="C40" s="94"/>
      <c r="D40" s="95"/>
      <c r="E40" s="95"/>
    </row>
    <row r="41" spans="1:5" ht="12.75">
      <c r="A41" s="44"/>
      <c r="B41" s="44"/>
      <c r="C41" s="44"/>
      <c r="D41" s="45"/>
      <c r="E41" s="45"/>
    </row>
    <row r="42" spans="1:5" ht="12.75">
      <c r="A42" s="44"/>
      <c r="B42" s="44"/>
      <c r="C42" s="44"/>
      <c r="D42" s="45"/>
      <c r="E42" s="46"/>
    </row>
    <row r="43" spans="1:5" ht="12.75">
      <c r="A43" s="44"/>
      <c r="B43" s="44"/>
      <c r="C43" s="44"/>
      <c r="E43" s="58"/>
    </row>
    <row r="44" spans="1:3" ht="12.75">
      <c r="A44" s="44"/>
      <c r="B44" s="44"/>
      <c r="C44" s="44"/>
    </row>
    <row r="45" spans="1:5" ht="12.75">
      <c r="A45" s="44"/>
      <c r="B45" s="44"/>
      <c r="C45" s="44"/>
      <c r="E45" s="58"/>
    </row>
    <row r="46" spans="1:5" ht="12.75">
      <c r="A46" s="44"/>
      <c r="B46" s="44"/>
      <c r="C46" s="44"/>
      <c r="E46" s="58"/>
    </row>
    <row r="47" spans="1:3" ht="12.75">
      <c r="A47" s="44"/>
      <c r="B47" s="44"/>
      <c r="C47" s="44"/>
    </row>
    <row r="48" spans="1:3" ht="12.75">
      <c r="A48" s="44"/>
      <c r="B48" s="44"/>
      <c r="C48" s="44"/>
    </row>
    <row r="49" spans="1:3" ht="12.75">
      <c r="A49" s="44"/>
      <c r="B49" s="44"/>
      <c r="C49" s="44"/>
    </row>
    <row r="50" spans="1:3" ht="12.75">
      <c r="A50" s="44"/>
      <c r="B50" s="44"/>
      <c r="C50" s="44"/>
    </row>
    <row r="51" spans="1:3" ht="12.75">
      <c r="A51" s="44"/>
      <c r="B51" s="44"/>
      <c r="C51" s="44"/>
    </row>
    <row r="52" spans="1:3" ht="12.75">
      <c r="A52" s="44"/>
      <c r="B52" s="44"/>
      <c r="C52" s="44"/>
    </row>
    <row r="53" spans="1:3" ht="12.75">
      <c r="A53" s="44"/>
      <c r="B53" s="44"/>
      <c r="C53" s="44"/>
    </row>
    <row r="54" spans="1:3" ht="12.75">
      <c r="A54" s="44"/>
      <c r="B54" s="44"/>
      <c r="C54" s="44"/>
    </row>
    <row r="55" spans="1:3" ht="12.75">
      <c r="A55" s="44"/>
      <c r="B55" s="44"/>
      <c r="C55" s="44"/>
    </row>
    <row r="56" spans="1:3" ht="12.75">
      <c r="A56" s="44"/>
      <c r="B56" s="44"/>
      <c r="C56" s="44"/>
    </row>
    <row r="57" spans="1:3" ht="12.75">
      <c r="A57" s="44"/>
      <c r="B57" s="44"/>
      <c r="C57" s="44"/>
    </row>
    <row r="58" spans="1:3" ht="12.75">
      <c r="A58" s="44"/>
      <c r="B58" s="44"/>
      <c r="C58" s="44"/>
    </row>
    <row r="59" spans="1:3" ht="12.75">
      <c r="A59" s="44"/>
      <c r="B59" s="44"/>
      <c r="C59" s="44"/>
    </row>
    <row r="60" spans="1:3" ht="12.75">
      <c r="A60" s="44"/>
      <c r="B60" s="44"/>
      <c r="C60" s="44"/>
    </row>
    <row r="61" spans="1:3" ht="12.75">
      <c r="A61" s="44"/>
      <c r="B61" s="44"/>
      <c r="C61" s="44"/>
    </row>
    <row r="62" spans="1:3" ht="12.75">
      <c r="A62" s="44"/>
      <c r="B62" s="44"/>
      <c r="C62" s="44"/>
    </row>
    <row r="63" spans="1:3" ht="12.75">
      <c r="A63" s="44"/>
      <c r="B63" s="44"/>
      <c r="C63" s="44"/>
    </row>
    <row r="64" spans="1:3" ht="12.75">
      <c r="A64" s="44"/>
      <c r="B64" s="44"/>
      <c r="C64" s="44"/>
    </row>
    <row r="65" spans="1:3" ht="12.75">
      <c r="A65" s="44"/>
      <c r="B65" s="44"/>
      <c r="C65" s="44"/>
    </row>
    <row r="66" spans="1:3" ht="12.75">
      <c r="A66" s="44"/>
      <c r="B66" s="44"/>
      <c r="C66" s="44"/>
    </row>
    <row r="67" spans="1:3" ht="12.75">
      <c r="A67" s="44"/>
      <c r="B67" s="44"/>
      <c r="C67" s="44"/>
    </row>
    <row r="68" spans="1:3" ht="12.75">
      <c r="A68" s="44"/>
      <c r="B68" s="44"/>
      <c r="C68" s="44"/>
    </row>
    <row r="69" spans="1:3" ht="12.75">
      <c r="A69" s="44"/>
      <c r="B69" s="44"/>
      <c r="C69" s="44"/>
    </row>
    <row r="70" spans="1:3" ht="12.75">
      <c r="A70" s="44"/>
      <c r="B70" s="44"/>
      <c r="C70" s="44"/>
    </row>
    <row r="71" spans="1:3" ht="12.75">
      <c r="A71" s="44"/>
      <c r="B71" s="44"/>
      <c r="C71" s="44"/>
    </row>
    <row r="72" spans="1:3" ht="12.75">
      <c r="A72" s="44"/>
      <c r="B72" s="44"/>
      <c r="C72" s="44"/>
    </row>
    <row r="73" spans="1:3" ht="12.75">
      <c r="A73" s="44"/>
      <c r="B73" s="44"/>
      <c r="C73" s="44"/>
    </row>
    <row r="74" spans="1:3" ht="12.75">
      <c r="A74" s="44"/>
      <c r="B74" s="44"/>
      <c r="C74" s="44"/>
    </row>
    <row r="75" spans="1:3" ht="12.75">
      <c r="A75" s="44"/>
      <c r="B75" s="44"/>
      <c r="C75" s="44"/>
    </row>
    <row r="76" spans="1:3" ht="12.75">
      <c r="A76" s="44"/>
      <c r="B76" s="44"/>
      <c r="C76" s="44"/>
    </row>
    <row r="77" spans="1:3" ht="12.75">
      <c r="A77" s="44"/>
      <c r="B77" s="44"/>
      <c r="C77" s="44"/>
    </row>
    <row r="78" spans="1:3" ht="12.75">
      <c r="A78" s="44"/>
      <c r="B78" s="44"/>
      <c r="C78" s="44"/>
    </row>
    <row r="79" spans="1:3" ht="12.75">
      <c r="A79" s="44"/>
      <c r="B79" s="44"/>
      <c r="C79" s="44"/>
    </row>
    <row r="80" spans="1:3" ht="12.75">
      <c r="A80" s="44"/>
      <c r="B80" s="44"/>
      <c r="C80" s="44"/>
    </row>
    <row r="81" spans="1:3" ht="12.75">
      <c r="A81" s="44"/>
      <c r="B81" s="44"/>
      <c r="C81" s="44"/>
    </row>
    <row r="82" spans="1:3" ht="12.75">
      <c r="A82" s="44"/>
      <c r="B82" s="44"/>
      <c r="C82" s="44"/>
    </row>
    <row r="83" spans="1:3" ht="12.75">
      <c r="A83" s="44"/>
      <c r="B83" s="44"/>
      <c r="C83" s="44"/>
    </row>
    <row r="84" spans="1:3" ht="12.75">
      <c r="A84" s="44"/>
      <c r="B84" s="44"/>
      <c r="C84" s="44"/>
    </row>
    <row r="85" spans="1:3" ht="12.75">
      <c r="A85" s="44"/>
      <c r="B85" s="44"/>
      <c r="C85" s="44"/>
    </row>
    <row r="86" spans="1:3" ht="12.75">
      <c r="A86" s="44"/>
      <c r="B86" s="44"/>
      <c r="C86" s="44"/>
    </row>
    <row r="87" spans="1:3" ht="12.75">
      <c r="A87" s="44"/>
      <c r="B87" s="44"/>
      <c r="C87" s="44"/>
    </row>
    <row r="88" spans="1:3" ht="12.75">
      <c r="A88" s="44"/>
      <c r="B88" s="44"/>
      <c r="C88" s="44"/>
    </row>
    <row r="89" spans="1:3" ht="12.75">
      <c r="A89" s="44"/>
      <c r="B89" s="44"/>
      <c r="C89" s="44"/>
    </row>
    <row r="90" spans="1:3" ht="12.75">
      <c r="A90" s="44"/>
      <c r="B90" s="44"/>
      <c r="C90" s="44"/>
    </row>
    <row r="91" spans="1:3" ht="12.75">
      <c r="A91" s="44"/>
      <c r="B91" s="44"/>
      <c r="C91" s="44"/>
    </row>
    <row r="92" spans="1:3" ht="12.75">
      <c r="A92" s="44"/>
      <c r="B92" s="44"/>
      <c r="C92" s="44"/>
    </row>
    <row r="93" spans="1:3" ht="12.75">
      <c r="A93" s="44"/>
      <c r="B93" s="44"/>
      <c r="C93" s="44"/>
    </row>
    <row r="94" spans="1:3" ht="12.75">
      <c r="A94" s="44"/>
      <c r="B94" s="44"/>
      <c r="C94" s="44"/>
    </row>
    <row r="95" spans="1:3" ht="12.75">
      <c r="A95" s="44"/>
      <c r="B95" s="44"/>
      <c r="C95" s="44"/>
    </row>
    <row r="96" spans="1:3" ht="12.75">
      <c r="A96" s="44"/>
      <c r="B96" s="44"/>
      <c r="C96" s="44"/>
    </row>
    <row r="97" spans="1:3" ht="12.75">
      <c r="A97" s="44"/>
      <c r="B97" s="44"/>
      <c r="C97" s="44"/>
    </row>
    <row r="98" spans="1:3" ht="12.75">
      <c r="A98" s="44"/>
      <c r="B98" s="44"/>
      <c r="C98" s="44"/>
    </row>
    <row r="99" spans="1:3" ht="12.75">
      <c r="A99" s="44"/>
      <c r="B99" s="44"/>
      <c r="C99" s="44"/>
    </row>
    <row r="100" spans="1:3" ht="12.75">
      <c r="A100" s="44"/>
      <c r="B100" s="44"/>
      <c r="C100" s="44"/>
    </row>
    <row r="101" spans="1:3" ht="12.75">
      <c r="A101" s="44"/>
      <c r="B101" s="44"/>
      <c r="C101" s="44"/>
    </row>
    <row r="102" spans="1:3" ht="12.75">
      <c r="A102" s="44"/>
      <c r="B102" s="44"/>
      <c r="C102" s="44"/>
    </row>
    <row r="103" spans="1:3" ht="12.75">
      <c r="A103" s="44"/>
      <c r="B103" s="44"/>
      <c r="C103" s="44"/>
    </row>
    <row r="104" spans="1:3" ht="12.75">
      <c r="A104" s="44"/>
      <c r="B104" s="44"/>
      <c r="C104" s="44"/>
    </row>
    <row r="105" spans="1:3" ht="12.75">
      <c r="A105" s="44"/>
      <c r="B105" s="44"/>
      <c r="C105" s="44"/>
    </row>
    <row r="106" spans="1:3" ht="12.75">
      <c r="A106" s="44"/>
      <c r="B106" s="44"/>
      <c r="C106" s="44"/>
    </row>
    <row r="107" spans="1:3" ht="12.75">
      <c r="A107" s="44"/>
      <c r="B107" s="44"/>
      <c r="C107" s="44"/>
    </row>
    <row r="108" spans="1:3" ht="12.75">
      <c r="A108" s="44"/>
      <c r="B108" s="44"/>
      <c r="C108" s="44"/>
    </row>
    <row r="109" spans="1:3" ht="12.75">
      <c r="A109" s="47"/>
      <c r="B109" s="47"/>
      <c r="C109" s="47"/>
    </row>
    <row r="110" spans="1:3" ht="12.75">
      <c r="A110" s="47"/>
      <c r="B110" s="47"/>
      <c r="C110" s="47"/>
    </row>
    <row r="111" spans="1:3" ht="12.75">
      <c r="A111" s="47"/>
      <c r="B111" s="47"/>
      <c r="C111" s="47"/>
    </row>
    <row r="112" spans="1:3" ht="12.75">
      <c r="A112" s="47"/>
      <c r="B112" s="47"/>
      <c r="C112" s="47"/>
    </row>
    <row r="113" spans="1:3" ht="12.75">
      <c r="A113" s="47"/>
      <c r="B113" s="47"/>
      <c r="C113" s="47"/>
    </row>
    <row r="114" spans="1:3" ht="12.75">
      <c r="A114" s="47"/>
      <c r="B114" s="47"/>
      <c r="C114" s="47"/>
    </row>
    <row r="115" spans="1:3" ht="12.75">
      <c r="A115" s="47"/>
      <c r="B115" s="47"/>
      <c r="C115" s="47"/>
    </row>
    <row r="116" spans="1:3" ht="12.75">
      <c r="A116" s="47"/>
      <c r="B116" s="47"/>
      <c r="C116" s="47"/>
    </row>
    <row r="117" spans="1:3" ht="12.75">
      <c r="A117" s="47"/>
      <c r="B117" s="47"/>
      <c r="C117" s="47"/>
    </row>
    <row r="118" spans="1:3" ht="12.75">
      <c r="A118" s="48"/>
      <c r="B118" s="48"/>
      <c r="C118" s="48"/>
    </row>
  </sheetData>
  <mergeCells count="25">
    <mergeCell ref="A37:E37"/>
    <mergeCell ref="A40:E40"/>
    <mergeCell ref="A38:E38"/>
    <mergeCell ref="B8:B10"/>
    <mergeCell ref="C8:C10"/>
    <mergeCell ref="A8:A10"/>
    <mergeCell ref="A35:E35"/>
    <mergeCell ref="D8:D10"/>
    <mergeCell ref="A30:E30"/>
    <mergeCell ref="A13:E13"/>
    <mergeCell ref="A6:G6"/>
    <mergeCell ref="E1:G1"/>
    <mergeCell ref="E2:G2"/>
    <mergeCell ref="E3:G3"/>
    <mergeCell ref="E4:G4"/>
    <mergeCell ref="A22:E22"/>
    <mergeCell ref="A20:E20"/>
    <mergeCell ref="J9:K9"/>
    <mergeCell ref="I9:I10"/>
    <mergeCell ref="E8:E10"/>
    <mergeCell ref="I8:K8"/>
    <mergeCell ref="F8:F10"/>
    <mergeCell ref="G8:G10"/>
    <mergeCell ref="H8:H10"/>
    <mergeCell ref="A18:E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2009-06-23T08:38:35Z</cp:lastPrinted>
  <dcterms:created xsi:type="dcterms:W3CDTF">2001-09-07T12:46:35Z</dcterms:created>
  <dcterms:modified xsi:type="dcterms:W3CDTF">2009-06-24T10:16:12Z</dcterms:modified>
  <cp:category/>
  <cp:version/>
  <cp:contentType/>
  <cp:contentStatus/>
</cp:coreProperties>
</file>