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115" windowHeight="102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<sst xmlns="http://schemas.openxmlformats.org/spreadsheetml/2006/main" count="162" uniqueCount="114">
  <si>
    <t>Lp.</t>
  </si>
  <si>
    <t>Dział</t>
  </si>
  <si>
    <t>Rozdz.</t>
  </si>
  <si>
    <t>Nazwa zadania</t>
  </si>
  <si>
    <t>Plan</t>
  </si>
  <si>
    <t>010</t>
  </si>
  <si>
    <t>01010</t>
  </si>
  <si>
    <t>Budowa kanalizacji sanitarnej w ul. Sosnowej, Badylarskiej, Środkowej, Górnej, Bez Nazwy (od ul. Środkowej do Al.. Jerozolimskich) w Opaczy Kol.</t>
  </si>
  <si>
    <t>Budowa przykanalików sanitarnych i odcinków sieci kanalizacyjnej w ulicach gdzie kanalizacja sanitarna została wybudowana w latach ubiegłych</t>
  </si>
  <si>
    <t xml:space="preserve">Opracowanie koncepcji kanalizacji, wykonanie ekspertyz, badań i modernizacja sieci gazowych </t>
  </si>
  <si>
    <r>
      <t xml:space="preserve">Sieć wodociągowa na terenie Gminy (obsługa geodezyjna, </t>
    </r>
    <r>
      <rPr>
        <sz val="9"/>
        <rFont val="Times New Roman CE"/>
        <family val="0"/>
      </rPr>
      <t xml:space="preserve">wyk. przyłączy do posesji, </t>
    </r>
    <r>
      <rPr>
        <sz val="9"/>
        <rFont val="Times New Roman CE"/>
        <family val="1"/>
      </rPr>
      <t>opracowanie dok. proj.,)</t>
    </r>
  </si>
  <si>
    <t>Budowa sieci wodociągowej na terenie Gminy</t>
  </si>
  <si>
    <t>Razem dział 010:</t>
  </si>
  <si>
    <t>Przebudowa ul. Makowej, Studziennej, Jasnej, Grabowej, Ewy, Malinowej, Willowej w Opaczy Kol.</t>
  </si>
  <si>
    <r>
      <t xml:space="preserve">Przebudowa ul. 3 Maja, Mickiewicza, </t>
    </r>
    <r>
      <rPr>
        <sz val="9"/>
        <rFont val="Times New Roman CE"/>
        <family val="0"/>
      </rPr>
      <t>Kościuszki</t>
    </r>
    <r>
      <rPr>
        <sz val="9"/>
        <rFont val="Times New Roman CE"/>
        <family val="1"/>
      </rPr>
      <t xml:space="preserve">, Partyzantów, Wojska Polskiego, Rumuńskiej, Żytniej, Ks. Popiełuszki, Raszyńskiej, Lotniczej, Kwiatowej w M-cach </t>
    </r>
  </si>
  <si>
    <r>
      <t xml:space="preserve">Przebudowa ul. Orzeszkowej, Daniłowskiego, Baczyńskiego, </t>
    </r>
    <r>
      <rPr>
        <sz val="9"/>
        <rFont val="Times New Roman CE"/>
        <family val="0"/>
      </rPr>
      <t>Działkowej</t>
    </r>
    <r>
      <rPr>
        <sz val="9"/>
        <rFont val="Times New Roman CE"/>
        <family val="1"/>
      </rPr>
      <t xml:space="preserve"> i Żytniej w Regułach </t>
    </r>
  </si>
  <si>
    <t xml:space="preserve">Budowa ciągu pieszo-rowerowego Reguły-Pęcice ul. Powstańców Warszawy </t>
  </si>
  <si>
    <t>Przebudowa ul. Środkowej w Opaczy Kol.</t>
  </si>
  <si>
    <t>Przebudowa ul. Bodycha w Regułach i Opaczy Kol.</t>
  </si>
  <si>
    <t xml:space="preserve">Budowa Alei Jana Pawła II w Komorowie </t>
  </si>
  <si>
    <t xml:space="preserve">Przebudowa ul. Polnej, Bugaj, Turystycznej, Słonecznej  w Komorowie Wsi </t>
  </si>
  <si>
    <t xml:space="preserve">Przebudowa ul. Rodzinnej w Sokołowie </t>
  </si>
  <si>
    <t>Zagospodarowanie Pl. Paderewskiego w Komorowie</t>
  </si>
  <si>
    <t>Przebudowa ul. Jaśminowej, Różanej, Tulipanów, Granicznej i Słonecznej w Nowej Wsi.</t>
  </si>
  <si>
    <t>Budowa systemu ścieżek rowerowych</t>
  </si>
  <si>
    <t>Razem rozdz. 60016</t>
  </si>
  <si>
    <t>Razem rozdz. 60014</t>
  </si>
  <si>
    <t xml:space="preserve">Przebudowa rowu U-1 odwadniającego wraz z budową zbiornika retencyjnego w dolinie rzeki Raszynki </t>
  </si>
  <si>
    <t>Odwodnienie na terenie Gminy (dok. proj. i wyk)</t>
  </si>
  <si>
    <t>Razem rozdz. 60095</t>
  </si>
  <si>
    <t>Razem dział 600:</t>
  </si>
  <si>
    <t xml:space="preserve">Budowa budynków socjalnych </t>
  </si>
  <si>
    <t>Razem rozdz 70004</t>
  </si>
  <si>
    <t xml:space="preserve">Zakupy mienia komunalnego </t>
  </si>
  <si>
    <t>Razem rozdz 70005</t>
  </si>
  <si>
    <t>Razem dział 700:</t>
  </si>
  <si>
    <t>Zakupy inwestycyjne Urzędu Gminy (zakup oprogramowania, sprzętu biurowego).</t>
  </si>
  <si>
    <t>Razem dział 750:</t>
  </si>
  <si>
    <t>Zakupy inwestycyjne (fundusz wsparcia Komenda wojewódzka państwowej straży pożarnej)</t>
  </si>
  <si>
    <t>Razem rozdz 80101</t>
  </si>
  <si>
    <t xml:space="preserve">Modernizacja budynku przedszkola wraz z modernizacją placu zabaw w Nowej Wsi </t>
  </si>
  <si>
    <t xml:space="preserve">Modernizacja budynku przedszkola w Michałowicach </t>
  </si>
  <si>
    <t>Razem rozdz 80104</t>
  </si>
  <si>
    <t>Razem dział 801:</t>
  </si>
  <si>
    <t xml:space="preserve">Budowa ośrodka dziennego pobytu dla ludzi starszych </t>
  </si>
  <si>
    <t>Razem dział 852</t>
  </si>
  <si>
    <t xml:space="preserve">Modernizacja oświetlenia ulicznego na terenie gminy (dok. i wyk.) </t>
  </si>
  <si>
    <t>Razem dział 900</t>
  </si>
  <si>
    <t>Razem dział 921</t>
  </si>
  <si>
    <t>Razem dział 926</t>
  </si>
  <si>
    <t>Łącznie:</t>
  </si>
  <si>
    <t>Przebudowa ul. Dębowej w Granicy</t>
  </si>
  <si>
    <t>Odwodnienie ul. Spacerowej i Widok w Michałowicach</t>
  </si>
  <si>
    <t>Przebudowa starego budynku Urzędu Gminy w Michałowicach</t>
  </si>
  <si>
    <r>
      <t xml:space="preserve">Budowa kanalizacji sanitarnej w ul. Wendy i Filmowej w Granicy </t>
    </r>
    <r>
      <rPr>
        <i/>
        <sz val="9"/>
        <rFont val="Times New Roman CE"/>
        <family val="0"/>
      </rPr>
      <t>(zadanie jednoroczne)</t>
    </r>
  </si>
  <si>
    <t>Razem dział 754:</t>
  </si>
  <si>
    <t>Przebudowa ul. Warszawskiej (strona północna i południowa), Poprzecznej, Piaskowej, Kochanowskiego, Dębowej (dok),  Skośnej (dok), Sabały (dok), Okrężnej (dok), Malczewskiego (dok), Wyspiańskiego (dok) w Granicy</t>
  </si>
  <si>
    <t>Odwodnienie ul. Zgody w Michałowicach Wsi</t>
  </si>
  <si>
    <t>Odwodnienie ul. Parkowej w Suchym Lesie</t>
  </si>
  <si>
    <t>Przebudowa ul.  Kurpińskiego, Sobieskiego, Wiejskiej, Kotońskiego, Moniuszki, Poniatowskiego, Kraszewskiego, Mazurskiej, 3Maja (dok), Kredytowej (dok), Kujawskiej (dok) w Komorowe i ul. Żwirowa (dok.)</t>
  </si>
  <si>
    <t>Przebudowa ul. Przedszkolnej i Spacerowej w Nowej Wsi (dok)</t>
  </si>
  <si>
    <t xml:space="preserve">Plan wydatków majątkowych na 2014 rok </t>
  </si>
  <si>
    <t>Modernizacja SUW Komorów</t>
  </si>
  <si>
    <t>Budowa kanalizacji sanitarnej w ul. Dziewanny w Granicy.</t>
  </si>
  <si>
    <t>Budowa kanalizacji sanitarnej w ul. Zielonej Polany w Pęcicach Małych.</t>
  </si>
  <si>
    <t>Budowa kanalizacji sanitarnej w ul. Jałowcowej w Opaczy Małej.</t>
  </si>
  <si>
    <r>
      <t xml:space="preserve">Budowa kanalizacji sanitarnej w ul. Św. Antoniego w Opaczy Kolonii (dok) </t>
    </r>
    <r>
      <rPr>
        <i/>
        <sz val="9"/>
        <rFont val="Times New Roman CE"/>
        <family val="0"/>
      </rPr>
      <t>(zadanie jednoroczne)</t>
    </r>
  </si>
  <si>
    <r>
      <t xml:space="preserve">Budowa kanału tłocznego kanalizacji sanitarnej w ul. Kolejowej - Topolowej w Michałowicach (dok) </t>
    </r>
    <r>
      <rPr>
        <i/>
        <sz val="9"/>
        <rFont val="Times New Roman CE"/>
        <family val="0"/>
      </rPr>
      <t>(zadanie jednoroczne)</t>
    </r>
  </si>
  <si>
    <r>
      <t xml:space="preserve">Budowa kanalizacji sanitarnej w ul. Regulskiej i Orzeszkowej w Regułach </t>
    </r>
    <r>
      <rPr>
        <i/>
        <sz val="9"/>
        <rFont val="Times New Roman CE"/>
        <family val="0"/>
      </rPr>
      <t>(zadanie jednoroczne)</t>
    </r>
    <r>
      <rPr>
        <sz val="9"/>
        <rFont val="Times New Roman CE"/>
        <family val="1"/>
      </rPr>
      <t xml:space="preserve"> </t>
    </r>
  </si>
  <si>
    <t>Budowa sieci wodociągowej w ul. Jałowcowej w Opaczy Małej</t>
  </si>
  <si>
    <r>
      <t xml:space="preserve">Budowa sieci wodociągowej w ul. Środkowej w Opaczy-Kol. - zamknięcie pierścienia </t>
    </r>
    <r>
      <rPr>
        <i/>
        <sz val="9"/>
        <rFont val="Times New Roman CE"/>
        <family val="0"/>
      </rPr>
      <t>(zadanie jednoroczne)</t>
    </r>
  </si>
  <si>
    <r>
      <t xml:space="preserve">Budowa sieci wodociągowej w ul. Bodycha od ul. Regulskiej do ul. Rumuńskiej w Regułach. - zamknięcie pierścienia </t>
    </r>
    <r>
      <rPr>
        <i/>
        <sz val="9"/>
        <rFont val="Times New Roman CE"/>
        <family val="0"/>
      </rPr>
      <t>(zadanie jednoroczne)</t>
    </r>
  </si>
  <si>
    <r>
      <t xml:space="preserve">Budowa sieci wodociągowej w ul. Jagodowej w Granicy. (dok) </t>
    </r>
    <r>
      <rPr>
        <i/>
        <sz val="9"/>
        <rFont val="Times New Roman CE"/>
        <family val="0"/>
      </rPr>
      <t>(zadanie jednoroczne)</t>
    </r>
  </si>
  <si>
    <t>Przebudowa ul. Klonowej i Zachodniej w Opaczy-Kol.</t>
  </si>
  <si>
    <t>Przebudowa ul. Ryżowej w Opaczy-Kol.</t>
  </si>
  <si>
    <t>Budowa ul. Wiejskiej w Regułach</t>
  </si>
  <si>
    <t>Rozbudowa parkingu przy ul. Kuchy wraz z budową ul. Przytorowej w Regułach</t>
  </si>
  <si>
    <r>
      <t>Przebudowa ul. Starej Drogi w Komorowie Wsi (dok) (</t>
    </r>
    <r>
      <rPr>
        <i/>
        <sz val="9"/>
        <rFont val="Times New Roman CE"/>
        <family val="0"/>
      </rPr>
      <t>zadanie jednoroczne)</t>
    </r>
  </si>
  <si>
    <r>
      <t xml:space="preserve">Przebudowa ul. Długiej (dok) </t>
    </r>
    <r>
      <rPr>
        <i/>
        <sz val="9"/>
        <rFont val="Times New Roman CE"/>
        <family val="0"/>
      </rPr>
      <t>(zadanie jednoroczne)</t>
    </r>
  </si>
  <si>
    <r>
      <t>Przebudowa ul. Sportowej w Nowej Wsi (</t>
    </r>
    <r>
      <rPr>
        <i/>
        <sz val="9"/>
        <rFont val="Times New Roman CE"/>
        <family val="0"/>
      </rPr>
      <t>zadanie jednoroczne)</t>
    </r>
  </si>
  <si>
    <r>
      <t>Odwodnienie w pasach dróg powiatowych w Pęcicach Małych (</t>
    </r>
    <r>
      <rPr>
        <i/>
        <sz val="9"/>
        <rFont val="Times New Roman CE"/>
        <family val="0"/>
      </rPr>
      <t xml:space="preserve"> zadanie jednoroczne)</t>
    </r>
  </si>
  <si>
    <r>
      <t>Przebudowa sygnalizacji świetlnej w ul. Głównej w Granicy (</t>
    </r>
    <r>
      <rPr>
        <i/>
        <sz val="9"/>
        <rFont val="Times New Roman CE"/>
        <family val="0"/>
      </rPr>
      <t>zadanie jednoroczne)</t>
    </r>
  </si>
  <si>
    <t>Zagospodarowanie terenu przy zbiorniku retencyjnym w Michałowicach</t>
  </si>
  <si>
    <r>
      <t>Budowa placu zabaw przy ul. Rodzinnej w Sokołowie (</t>
    </r>
    <r>
      <rPr>
        <i/>
        <sz val="9"/>
        <rFont val="Times New Roman CE"/>
        <family val="0"/>
      </rPr>
      <t>zadanie jednoroczne)</t>
    </r>
  </si>
  <si>
    <r>
      <t>Budowa kanalizacji sanitarnej w ul. Torfowej, Granicznej i Jarzębinowej w Regułach (dok) (</t>
    </r>
    <r>
      <rPr>
        <i/>
        <sz val="9"/>
        <rFont val="Times New Roman CE"/>
        <family val="0"/>
      </rPr>
      <t>zadanie jednoroczne)</t>
    </r>
  </si>
  <si>
    <r>
      <t xml:space="preserve">Budowa sieci wodociągowej w ul. Kalinowej w Granicy.  </t>
    </r>
    <r>
      <rPr>
        <i/>
        <sz val="9"/>
        <rFont val="Times New Roman CE"/>
        <family val="0"/>
      </rPr>
      <t>(zadanie jednoroczne)</t>
    </r>
  </si>
  <si>
    <r>
      <t>Przebudowa ul. Konopnickiej w Komorowie (</t>
    </r>
    <r>
      <rPr>
        <i/>
        <sz val="9"/>
        <rFont val="Times New Roman CE"/>
        <family val="0"/>
      </rPr>
      <t>zadanie jednoroczne)</t>
    </r>
  </si>
  <si>
    <r>
      <t xml:space="preserve">Przebudowa ul. Wiosennej i Łąkowej (dok) </t>
    </r>
    <r>
      <rPr>
        <i/>
        <sz val="9"/>
        <rFont val="Times New Roman CE"/>
        <family val="0"/>
      </rPr>
      <t>(zadanie jednoroczne)</t>
    </r>
  </si>
  <si>
    <r>
      <t>Budowa sieci wodociągowej w ul. Regulskiej i Orzeszkowej w Regułach (</t>
    </r>
    <r>
      <rPr>
        <i/>
        <sz val="9"/>
        <rFont val="Times New Roman CE"/>
        <family val="0"/>
      </rPr>
      <t>zadanie jednoroczne)</t>
    </r>
  </si>
  <si>
    <t>Przebudowa ul. Brzozowej i Al.. M. Dąbrowskiej w Komorowie</t>
  </si>
  <si>
    <t>Budowa świetlicy wiejskiej i zagospodarowanie placu zabaw w Suchym Lesie</t>
  </si>
  <si>
    <t>Dofinansowanie Projektu EA realizowanego przez Samorząd Województwa w ramach porozumienia</t>
  </si>
  <si>
    <t>Dofinansowanie projektu realizowanego przez Samorząd Województwa w ramach porozumienia</t>
  </si>
  <si>
    <t>Razem dział 150:</t>
  </si>
  <si>
    <t>Zakupy inwestycyjne OSP w Nowej Wsi</t>
  </si>
  <si>
    <t>Zakupy inwestycyjne (fundusz wsparcia Komenda Wojewódzka Policji)</t>
  </si>
  <si>
    <t>Tabela nr 2a</t>
  </si>
  <si>
    <t xml:space="preserve">do Uchwały Budżetowej </t>
  </si>
  <si>
    <r>
      <t xml:space="preserve">Budowa sieci kanalizacyjnej na terenie Gminy, w tym ul Dębowa (dok), Cisowa, </t>
    </r>
    <r>
      <rPr>
        <sz val="9"/>
        <rFont val="Times New Roman CE"/>
        <family val="0"/>
      </rPr>
      <t>Cyprysowa, Lawendowa</t>
    </r>
    <r>
      <rPr>
        <sz val="9"/>
        <rFont val="Times New Roman CE"/>
        <family val="1"/>
      </rPr>
      <t>, Dziewanny (dok), Kubusia Puchatka, ul Starego Dębu w Komorowie Wsi, ul Leśna i Ks. Woźniaka w Pęcicach Małych, Aleja Topolowa (dok) w Michałowicach: ul Piachy  i Sokołowska w Pęcicach i Sokołowie</t>
    </r>
  </si>
  <si>
    <t>Przebudowa ul. Krótkiej, Widok i Radosnej (dok) w Michałowicach</t>
  </si>
  <si>
    <r>
      <t xml:space="preserve">Przebudowa ul.: Kasztanowej, Poniatowskiego w M-cach Wsi, </t>
    </r>
    <r>
      <rPr>
        <sz val="9"/>
        <rFont val="Times New Roman CE"/>
        <family val="0"/>
      </rPr>
      <t>Wesołej</t>
    </r>
    <r>
      <rPr>
        <u val="single"/>
        <sz val="9"/>
        <rFont val="Times New Roman CE"/>
        <family val="0"/>
      </rPr>
      <t>,</t>
    </r>
    <r>
      <rPr>
        <sz val="9"/>
        <rFont val="Times New Roman CE"/>
        <family val="1"/>
      </rPr>
      <t xml:space="preserve"> Regulskiej, Kolejowej, Topolowej w Michałowicach.</t>
    </r>
  </si>
  <si>
    <t>Przebudowa ul. Malczewskiego i Wyspiańskiego w Granicy</t>
  </si>
  <si>
    <t>Przebudowa ul. Gościnnej w Granicy</t>
  </si>
  <si>
    <r>
      <t xml:space="preserve">Budowa sieci wodociągowej w ul. bocznej od ul. Torfowej w Regułach. (dok) </t>
    </r>
    <r>
      <rPr>
        <i/>
        <sz val="9"/>
        <rFont val="Times New Roman CE"/>
        <family val="0"/>
      </rPr>
      <t>(zadanie jednoroczne)</t>
    </r>
  </si>
  <si>
    <t>Budowa ul. Bocznej w Regułach (odchodzącej od ul Królewskiej)</t>
  </si>
  <si>
    <t>(w złotych)</t>
  </si>
  <si>
    <t>Budowa sieci wodociągowej w ul. Sosnowej, Daktylowej i Klonowej w Opaczy Kol.</t>
  </si>
  <si>
    <t>Budowa sieci wodociągowej w ul. Studziennej w Opaczy Kol.</t>
  </si>
  <si>
    <t>Budowa kanalizacji sanitarnej w ul. Jagodowej w Granicy (dok) (zadanie jednoroczne)</t>
  </si>
  <si>
    <t xml:space="preserve">Rozbudowa szkoły w Komorowie wraz z termomodernizacją </t>
  </si>
  <si>
    <t>Nr  XXXIV / 305 / 2013</t>
  </si>
  <si>
    <t>z dnia  19 grudnia 2013 r.</t>
  </si>
  <si>
    <r>
      <t xml:space="preserve">Przebudowa ul. Badylarskiej, Górnej, Daktylowej, Cedrowej, Sosnowej  (dok) w Opaczy -Kol. </t>
    </r>
    <r>
      <rPr>
        <i/>
        <sz val="9"/>
        <rFont val="Times New Roman CE"/>
        <family val="0"/>
      </rPr>
      <t>(zadanie jednoroczne)</t>
    </r>
  </si>
  <si>
    <r>
      <t>Przebudowa ul. Granicznej w Granicy (</t>
    </r>
    <r>
      <rPr>
        <i/>
        <sz val="9"/>
        <rFont val="Times New Roman CE"/>
        <family val="0"/>
      </rPr>
      <t>zadanie jednoroczne)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</si>
</sst>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_ ;[Red]\-#,##0\ "/>
    <numFmt numFmtId="166" formatCode="0.00000"/>
    <numFmt numFmtId="167" formatCode="0.0000"/>
    <numFmt numFmtId="168" formatCode="0.000"/>
    <numFmt numFmtId="169" formatCode="0.0"/>
    <numFmt numFmtId="170" formatCode="#,##0.00\ _z_ł"/>
  </numFmts>
  <fonts count="29">
    <font>
      <sz val="10"/>
      <name val="Arial"/>
      <family val="0"/>
    </font>
    <font>
      <b/>
      <sz val="9"/>
      <name val="Times New Roman CE"/>
      <family val="1"/>
    </font>
    <font>
      <sz val="9"/>
      <name val="Times New Roman CE"/>
      <family val="1"/>
    </font>
    <font>
      <u val="single"/>
      <sz val="9"/>
      <name val="Times New Roman CE"/>
      <family val="0"/>
    </font>
    <font>
      <i/>
      <sz val="9"/>
      <name val="Times New Roman CE"/>
      <family val="0"/>
    </font>
    <font>
      <sz val="10"/>
      <name val="Times New Roman CE"/>
      <family val="0"/>
    </font>
    <font>
      <b/>
      <i/>
      <sz val="9"/>
      <name val="Times New Roman CE"/>
      <family val="0"/>
    </font>
    <font>
      <sz val="9"/>
      <name val="Times New Roman"/>
      <family val="1"/>
    </font>
    <font>
      <i/>
      <sz val="9"/>
      <name val="Times New Roman"/>
      <family val="1"/>
    </font>
    <font>
      <sz val="8"/>
      <name val="Arial"/>
      <family val="0"/>
    </font>
    <font>
      <i/>
      <sz val="8"/>
      <name val="Times New Roman CE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 quotePrefix="1">
      <alignment horizontal="center" vertical="center"/>
    </xf>
    <xf numFmtId="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0" fillId="0" borderId="0" xfId="0" applyNumberForma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164" fontId="2" fillId="0" borderId="11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164" fontId="7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16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3" xfId="0" applyFont="1" applyBorder="1" applyAlignment="1">
      <alignment wrapText="1"/>
    </xf>
    <xf numFmtId="0" fontId="2" fillId="0" borderId="12" xfId="0" applyFont="1" applyBorder="1" applyAlignment="1">
      <alignment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tabSelected="1" zoomScalePageLayoutView="0" workbookViewId="0" topLeftCell="A1">
      <selection activeCell="D69" sqref="D69:F69"/>
    </sheetView>
  </sheetViews>
  <sheetFormatPr defaultColWidth="9.140625" defaultRowHeight="12.75"/>
  <cols>
    <col min="1" max="1" width="6.8515625" style="0" customWidth="1"/>
    <col min="6" max="6" width="25.8515625" style="0" customWidth="1"/>
  </cols>
  <sheetData>
    <row r="1" ht="12.75">
      <c r="F1" s="8" t="s">
        <v>96</v>
      </c>
    </row>
    <row r="2" ht="12.75">
      <c r="F2" s="8" t="s">
        <v>97</v>
      </c>
    </row>
    <row r="3" ht="12.75">
      <c r="F3" s="8" t="s">
        <v>110</v>
      </c>
    </row>
    <row r="4" ht="12.75">
      <c r="F4" s="8" t="s">
        <v>111</v>
      </c>
    </row>
    <row r="6" spans="1:8" ht="12.75">
      <c r="A6" s="77" t="s">
        <v>61</v>
      </c>
      <c r="B6" s="77"/>
      <c r="C6" s="77"/>
      <c r="D6" s="77"/>
      <c r="E6" s="77"/>
      <c r="F6" s="77"/>
      <c r="G6" s="77"/>
      <c r="H6" s="77"/>
    </row>
    <row r="7" spans="1:8" ht="12.75">
      <c r="A7" s="1"/>
      <c r="B7" s="1"/>
      <c r="C7" s="1"/>
      <c r="D7" s="1"/>
      <c r="E7" s="1"/>
      <c r="F7" s="1"/>
      <c r="G7" s="7" t="s">
        <v>105</v>
      </c>
      <c r="H7" s="1"/>
    </row>
    <row r="8" spans="1:8" ht="12.75" customHeight="1">
      <c r="A8" s="78" t="s">
        <v>0</v>
      </c>
      <c r="B8" s="78" t="s">
        <v>1</v>
      </c>
      <c r="C8" s="78" t="s">
        <v>2</v>
      </c>
      <c r="D8" s="78" t="s">
        <v>3</v>
      </c>
      <c r="E8" s="78"/>
      <c r="F8" s="78"/>
      <c r="G8" s="78" t="s">
        <v>4</v>
      </c>
      <c r="H8" s="78"/>
    </row>
    <row r="9" spans="1:8" ht="12.75">
      <c r="A9" s="78"/>
      <c r="B9" s="78"/>
      <c r="C9" s="78"/>
      <c r="D9" s="78"/>
      <c r="E9" s="78"/>
      <c r="F9" s="78"/>
      <c r="G9" s="78"/>
      <c r="H9" s="78"/>
    </row>
    <row r="10" spans="1:8" ht="39" customHeight="1">
      <c r="A10" s="2">
        <v>1</v>
      </c>
      <c r="B10" s="3" t="s">
        <v>5</v>
      </c>
      <c r="C10" s="3" t="s">
        <v>6</v>
      </c>
      <c r="D10" s="70" t="s">
        <v>7</v>
      </c>
      <c r="E10" s="71"/>
      <c r="F10" s="72"/>
      <c r="G10" s="10">
        <v>200000</v>
      </c>
      <c r="H10" s="10"/>
    </row>
    <row r="11" spans="1:8" ht="37.5" customHeight="1">
      <c r="A11" s="2">
        <v>2</v>
      </c>
      <c r="B11" s="3" t="s">
        <v>5</v>
      </c>
      <c r="C11" s="3" t="s">
        <v>6</v>
      </c>
      <c r="D11" s="70" t="s">
        <v>8</v>
      </c>
      <c r="E11" s="71"/>
      <c r="F11" s="72"/>
      <c r="G11" s="10">
        <v>158415</v>
      </c>
      <c r="H11" s="10"/>
    </row>
    <row r="12" spans="1:8" ht="29.25" customHeight="1">
      <c r="A12" s="2">
        <v>3</v>
      </c>
      <c r="B12" s="3" t="s">
        <v>5</v>
      </c>
      <c r="C12" s="3" t="s">
        <v>6</v>
      </c>
      <c r="D12" s="70" t="s">
        <v>9</v>
      </c>
      <c r="E12" s="71"/>
      <c r="F12" s="72"/>
      <c r="G12" s="10">
        <v>10000</v>
      </c>
      <c r="H12" s="10"/>
    </row>
    <row r="13" spans="1:8" ht="74.25" customHeight="1">
      <c r="A13" s="2">
        <v>4</v>
      </c>
      <c r="B13" s="3" t="s">
        <v>5</v>
      </c>
      <c r="C13" s="3" t="s">
        <v>6</v>
      </c>
      <c r="D13" s="70" t="s">
        <v>98</v>
      </c>
      <c r="E13" s="75"/>
      <c r="F13" s="76"/>
      <c r="G13" s="31">
        <v>350000</v>
      </c>
      <c r="H13" s="32"/>
    </row>
    <row r="14" spans="1:8" ht="30" customHeight="1">
      <c r="A14" s="2">
        <v>5</v>
      </c>
      <c r="B14" s="3" t="s">
        <v>5</v>
      </c>
      <c r="C14" s="3" t="s">
        <v>6</v>
      </c>
      <c r="D14" s="33" t="s">
        <v>65</v>
      </c>
      <c r="E14" s="34"/>
      <c r="F14" s="35"/>
      <c r="G14" s="31">
        <v>20000</v>
      </c>
      <c r="H14" s="32"/>
    </row>
    <row r="15" spans="1:8" ht="27.75" customHeight="1">
      <c r="A15" s="2">
        <v>6</v>
      </c>
      <c r="B15" s="3" t="s">
        <v>5</v>
      </c>
      <c r="C15" s="3" t="s">
        <v>6</v>
      </c>
      <c r="D15" s="33" t="s">
        <v>64</v>
      </c>
      <c r="E15" s="34"/>
      <c r="F15" s="35"/>
      <c r="G15" s="31">
        <v>100000</v>
      </c>
      <c r="H15" s="32"/>
    </row>
    <row r="16" spans="1:8" ht="19.5" customHeight="1">
      <c r="A16" s="2">
        <v>7</v>
      </c>
      <c r="B16" s="3" t="s">
        <v>5</v>
      </c>
      <c r="C16" s="3" t="s">
        <v>6</v>
      </c>
      <c r="D16" s="33" t="s">
        <v>63</v>
      </c>
      <c r="E16" s="34"/>
      <c r="F16" s="35"/>
      <c r="G16" s="31">
        <v>200000</v>
      </c>
      <c r="H16" s="32"/>
    </row>
    <row r="17" spans="1:8" ht="27.75" customHeight="1">
      <c r="A17" s="2">
        <v>8</v>
      </c>
      <c r="B17" s="3" t="s">
        <v>5</v>
      </c>
      <c r="C17" s="3" t="s">
        <v>6</v>
      </c>
      <c r="D17" s="33" t="s">
        <v>54</v>
      </c>
      <c r="E17" s="34"/>
      <c r="F17" s="35"/>
      <c r="G17" s="31">
        <v>100000</v>
      </c>
      <c r="H17" s="32"/>
    </row>
    <row r="18" spans="1:8" ht="26.25" customHeight="1">
      <c r="A18" s="2">
        <v>9</v>
      </c>
      <c r="B18" s="3" t="s">
        <v>5</v>
      </c>
      <c r="C18" s="3" t="s">
        <v>6</v>
      </c>
      <c r="D18" s="33" t="s">
        <v>108</v>
      </c>
      <c r="E18" s="34"/>
      <c r="F18" s="35"/>
      <c r="G18" s="31">
        <v>20000</v>
      </c>
      <c r="H18" s="32"/>
    </row>
    <row r="19" spans="1:8" ht="26.25" customHeight="1">
      <c r="A19" s="2">
        <v>10</v>
      </c>
      <c r="B19" s="3" t="s">
        <v>5</v>
      </c>
      <c r="C19" s="3" t="s">
        <v>6</v>
      </c>
      <c r="D19" s="33" t="s">
        <v>66</v>
      </c>
      <c r="E19" s="34"/>
      <c r="F19" s="35"/>
      <c r="G19" s="31">
        <v>40000</v>
      </c>
      <c r="H19" s="32"/>
    </row>
    <row r="20" spans="1:8" ht="27.75" customHeight="1">
      <c r="A20" s="2">
        <v>11</v>
      </c>
      <c r="B20" s="3" t="s">
        <v>5</v>
      </c>
      <c r="C20" s="3" t="s">
        <v>6</v>
      </c>
      <c r="D20" s="33" t="s">
        <v>67</v>
      </c>
      <c r="E20" s="34"/>
      <c r="F20" s="35"/>
      <c r="G20" s="31">
        <v>70000</v>
      </c>
      <c r="H20" s="32"/>
    </row>
    <row r="21" spans="1:8" ht="27.75" customHeight="1">
      <c r="A21" s="2">
        <v>12</v>
      </c>
      <c r="B21" s="3" t="s">
        <v>5</v>
      </c>
      <c r="C21" s="3" t="s">
        <v>6</v>
      </c>
      <c r="D21" s="33" t="s">
        <v>68</v>
      </c>
      <c r="E21" s="34"/>
      <c r="F21" s="35"/>
      <c r="G21" s="31">
        <v>150000</v>
      </c>
      <c r="H21" s="32"/>
    </row>
    <row r="22" spans="1:8" ht="27.75" customHeight="1">
      <c r="A22" s="2">
        <v>13</v>
      </c>
      <c r="B22" s="3" t="s">
        <v>5</v>
      </c>
      <c r="C22" s="3" t="s">
        <v>6</v>
      </c>
      <c r="D22" s="33" t="s">
        <v>84</v>
      </c>
      <c r="E22" s="34"/>
      <c r="F22" s="35"/>
      <c r="G22" s="31">
        <v>50000</v>
      </c>
      <c r="H22" s="32"/>
    </row>
    <row r="23" spans="1:8" ht="12.75">
      <c r="A23" s="2">
        <v>14</v>
      </c>
      <c r="B23" s="3" t="s">
        <v>5</v>
      </c>
      <c r="C23" s="3" t="s">
        <v>6</v>
      </c>
      <c r="D23" s="70" t="s">
        <v>62</v>
      </c>
      <c r="E23" s="71"/>
      <c r="F23" s="72"/>
      <c r="G23" s="73">
        <v>500000</v>
      </c>
      <c r="H23" s="74"/>
    </row>
    <row r="24" spans="1:8" ht="27" customHeight="1">
      <c r="A24" s="2">
        <v>15</v>
      </c>
      <c r="B24" s="3" t="s">
        <v>5</v>
      </c>
      <c r="C24" s="3" t="s">
        <v>6</v>
      </c>
      <c r="D24" s="70" t="s">
        <v>10</v>
      </c>
      <c r="E24" s="71"/>
      <c r="F24" s="72"/>
      <c r="G24" s="73">
        <v>10000</v>
      </c>
      <c r="H24" s="74"/>
    </row>
    <row r="25" spans="1:8" ht="12.75">
      <c r="A25" s="2">
        <v>16</v>
      </c>
      <c r="B25" s="3" t="s">
        <v>5</v>
      </c>
      <c r="C25" s="3" t="s">
        <v>6</v>
      </c>
      <c r="D25" s="70" t="s">
        <v>11</v>
      </c>
      <c r="E25" s="71"/>
      <c r="F25" s="72"/>
      <c r="G25" s="73">
        <v>100000</v>
      </c>
      <c r="H25" s="74"/>
    </row>
    <row r="26" spans="1:8" ht="23.25" customHeight="1">
      <c r="A26" s="2">
        <v>17</v>
      </c>
      <c r="B26" s="3" t="s">
        <v>5</v>
      </c>
      <c r="C26" s="3" t="s">
        <v>6</v>
      </c>
      <c r="D26" s="33" t="s">
        <v>106</v>
      </c>
      <c r="E26" s="34"/>
      <c r="F26" s="35"/>
      <c r="G26" s="31">
        <v>300000</v>
      </c>
      <c r="H26" s="32"/>
    </row>
    <row r="27" spans="1:8" ht="23.25" customHeight="1">
      <c r="A27" s="2">
        <v>18</v>
      </c>
      <c r="B27" s="3" t="s">
        <v>5</v>
      </c>
      <c r="C27" s="3" t="s">
        <v>6</v>
      </c>
      <c r="D27" s="33" t="s">
        <v>107</v>
      </c>
      <c r="E27" s="34"/>
      <c r="F27" s="35"/>
      <c r="G27" s="31">
        <v>80000</v>
      </c>
      <c r="H27" s="32"/>
    </row>
    <row r="28" spans="1:8" ht="23.25" customHeight="1">
      <c r="A28" s="2">
        <v>19</v>
      </c>
      <c r="B28" s="3" t="s">
        <v>5</v>
      </c>
      <c r="C28" s="3" t="s">
        <v>6</v>
      </c>
      <c r="D28" s="33" t="s">
        <v>69</v>
      </c>
      <c r="E28" s="34"/>
      <c r="F28" s="35"/>
      <c r="G28" s="31">
        <v>40000</v>
      </c>
      <c r="H28" s="32"/>
    </row>
    <row r="29" spans="1:8" ht="26.25" customHeight="1">
      <c r="A29" s="2">
        <v>20</v>
      </c>
      <c r="B29" s="3" t="s">
        <v>5</v>
      </c>
      <c r="C29" s="3" t="s">
        <v>6</v>
      </c>
      <c r="D29" s="33" t="s">
        <v>70</v>
      </c>
      <c r="E29" s="34"/>
      <c r="F29" s="35"/>
      <c r="G29" s="31">
        <v>250000</v>
      </c>
      <c r="H29" s="32"/>
    </row>
    <row r="30" spans="1:8" ht="26.25" customHeight="1">
      <c r="A30" s="2">
        <v>21</v>
      </c>
      <c r="B30" s="3" t="s">
        <v>5</v>
      </c>
      <c r="C30" s="3" t="s">
        <v>6</v>
      </c>
      <c r="D30" s="33" t="s">
        <v>88</v>
      </c>
      <c r="E30" s="34"/>
      <c r="F30" s="35"/>
      <c r="G30" s="31">
        <v>60000</v>
      </c>
      <c r="H30" s="32"/>
    </row>
    <row r="31" spans="1:8" ht="39" customHeight="1">
      <c r="A31" s="2">
        <v>22</v>
      </c>
      <c r="B31" s="3" t="s">
        <v>5</v>
      </c>
      <c r="C31" s="3" t="s">
        <v>6</v>
      </c>
      <c r="D31" s="33" t="s">
        <v>71</v>
      </c>
      <c r="E31" s="34"/>
      <c r="F31" s="35"/>
      <c r="G31" s="31">
        <v>70000</v>
      </c>
      <c r="H31" s="32"/>
    </row>
    <row r="32" spans="1:8" ht="24.75" customHeight="1">
      <c r="A32" s="2">
        <v>23</v>
      </c>
      <c r="B32" s="3" t="s">
        <v>5</v>
      </c>
      <c r="C32" s="3" t="s">
        <v>6</v>
      </c>
      <c r="D32" s="33" t="s">
        <v>103</v>
      </c>
      <c r="E32" s="34"/>
      <c r="F32" s="35"/>
      <c r="G32" s="31">
        <v>20000</v>
      </c>
      <c r="H32" s="32"/>
    </row>
    <row r="33" spans="1:8" ht="24.75" customHeight="1">
      <c r="A33" s="2">
        <v>24</v>
      </c>
      <c r="B33" s="3" t="s">
        <v>5</v>
      </c>
      <c r="C33" s="3" t="s">
        <v>6</v>
      </c>
      <c r="D33" s="33" t="s">
        <v>85</v>
      </c>
      <c r="E33" s="34"/>
      <c r="F33" s="35"/>
      <c r="G33" s="31">
        <v>80000</v>
      </c>
      <c r="H33" s="32"/>
    </row>
    <row r="34" spans="1:8" ht="24.75" customHeight="1">
      <c r="A34" s="2">
        <v>25</v>
      </c>
      <c r="B34" s="3" t="s">
        <v>5</v>
      </c>
      <c r="C34" s="3" t="s">
        <v>6</v>
      </c>
      <c r="D34" s="33" t="s">
        <v>72</v>
      </c>
      <c r="E34" s="34"/>
      <c r="F34" s="35"/>
      <c r="G34" s="31">
        <v>20000</v>
      </c>
      <c r="H34" s="32"/>
    </row>
    <row r="35" spans="1:8" ht="12.75">
      <c r="A35" s="2"/>
      <c r="B35" s="2"/>
      <c r="C35" s="2"/>
      <c r="D35" s="18" t="s">
        <v>12</v>
      </c>
      <c r="E35" s="19"/>
      <c r="F35" s="20"/>
      <c r="G35" s="46">
        <f>SUM(G10:H34)</f>
        <v>2998415</v>
      </c>
      <c r="H35" s="46"/>
    </row>
    <row r="36" spans="1:8" ht="22.5" customHeight="1">
      <c r="A36" s="2">
        <v>26</v>
      </c>
      <c r="B36" s="2">
        <v>150</v>
      </c>
      <c r="C36" s="2">
        <v>15011</v>
      </c>
      <c r="D36" s="13" t="s">
        <v>92</v>
      </c>
      <c r="E36" s="16"/>
      <c r="F36" s="17"/>
      <c r="G36" s="9">
        <v>8333.97</v>
      </c>
      <c r="H36" s="21"/>
    </row>
    <row r="37" spans="1:8" ht="12.75">
      <c r="A37" s="2"/>
      <c r="B37" s="2"/>
      <c r="C37" s="2"/>
      <c r="D37" s="18" t="s">
        <v>93</v>
      </c>
      <c r="E37" s="19"/>
      <c r="F37" s="20"/>
      <c r="G37" s="22">
        <f>SUM(G36)</f>
        <v>8333.97</v>
      </c>
      <c r="H37" s="23"/>
    </row>
    <row r="38" spans="1:8" ht="26.25" customHeight="1">
      <c r="A38" s="2">
        <v>27</v>
      </c>
      <c r="B38" s="2">
        <v>600</v>
      </c>
      <c r="C38" s="2">
        <v>60016</v>
      </c>
      <c r="D38" s="13" t="s">
        <v>13</v>
      </c>
      <c r="E38" s="14"/>
      <c r="F38" s="15"/>
      <c r="G38" s="10">
        <v>400000</v>
      </c>
      <c r="H38" s="10"/>
    </row>
    <row r="39" spans="1:8" ht="17.25" customHeight="1">
      <c r="A39" s="2">
        <v>28</v>
      </c>
      <c r="B39" s="2">
        <v>600</v>
      </c>
      <c r="C39" s="2">
        <v>60016</v>
      </c>
      <c r="D39" s="13" t="s">
        <v>73</v>
      </c>
      <c r="E39" s="14"/>
      <c r="F39" s="15"/>
      <c r="G39" s="11">
        <v>500000</v>
      </c>
      <c r="H39" s="12"/>
    </row>
    <row r="40" spans="1:8" ht="18.75" customHeight="1">
      <c r="A40" s="2">
        <v>29</v>
      </c>
      <c r="B40" s="2">
        <v>600</v>
      </c>
      <c r="C40" s="2">
        <v>60016</v>
      </c>
      <c r="D40" s="13" t="s">
        <v>74</v>
      </c>
      <c r="E40" s="14"/>
      <c r="F40" s="15"/>
      <c r="G40" s="11">
        <v>10000</v>
      </c>
      <c r="H40" s="12"/>
    </row>
    <row r="41" spans="1:8" ht="16.5" customHeight="1">
      <c r="A41" s="2">
        <v>30</v>
      </c>
      <c r="B41" s="2">
        <v>600</v>
      </c>
      <c r="C41" s="2">
        <v>60016</v>
      </c>
      <c r="D41" s="13" t="s">
        <v>17</v>
      </c>
      <c r="E41" s="14"/>
      <c r="F41" s="15"/>
      <c r="G41" s="11">
        <v>300000</v>
      </c>
      <c r="H41" s="12"/>
    </row>
    <row r="42" spans="1:8" ht="15.75" customHeight="1">
      <c r="A42" s="2">
        <v>31</v>
      </c>
      <c r="B42" s="2">
        <v>600</v>
      </c>
      <c r="C42" s="2">
        <v>60016</v>
      </c>
      <c r="D42" s="13" t="s">
        <v>18</v>
      </c>
      <c r="E42" s="14"/>
      <c r="F42" s="15"/>
      <c r="G42" s="11">
        <v>100000</v>
      </c>
      <c r="H42" s="12"/>
    </row>
    <row r="43" spans="1:8" ht="26.25" customHeight="1">
      <c r="A43" s="2">
        <v>32</v>
      </c>
      <c r="B43" s="2">
        <v>600</v>
      </c>
      <c r="C43" s="2">
        <v>60016</v>
      </c>
      <c r="D43" s="13" t="s">
        <v>112</v>
      </c>
      <c r="E43" s="14"/>
      <c r="F43" s="15"/>
      <c r="G43" s="11">
        <v>100000</v>
      </c>
      <c r="H43" s="12"/>
    </row>
    <row r="44" spans="1:8" ht="42" customHeight="1">
      <c r="A44" s="2">
        <v>33</v>
      </c>
      <c r="B44" s="2">
        <v>600</v>
      </c>
      <c r="C44" s="2">
        <v>60016</v>
      </c>
      <c r="D44" s="13" t="s">
        <v>14</v>
      </c>
      <c r="E44" s="14"/>
      <c r="F44" s="15"/>
      <c r="G44" s="10">
        <v>1800000</v>
      </c>
      <c r="H44" s="10"/>
    </row>
    <row r="45" spans="1:8" ht="24.75" customHeight="1">
      <c r="A45" s="2">
        <v>34</v>
      </c>
      <c r="B45" s="2">
        <v>600</v>
      </c>
      <c r="C45" s="2">
        <v>60016</v>
      </c>
      <c r="D45" s="13" t="s">
        <v>100</v>
      </c>
      <c r="E45" s="14"/>
      <c r="F45" s="15"/>
      <c r="G45" s="10">
        <v>300000</v>
      </c>
      <c r="H45" s="10"/>
    </row>
    <row r="46" spans="1:8" ht="24" customHeight="1">
      <c r="A46" s="2">
        <v>35</v>
      </c>
      <c r="B46" s="2">
        <v>600</v>
      </c>
      <c r="C46" s="2">
        <v>60016</v>
      </c>
      <c r="D46" s="13" t="s">
        <v>99</v>
      </c>
      <c r="E46" s="14"/>
      <c r="F46" s="15"/>
      <c r="G46" s="11">
        <v>5000</v>
      </c>
      <c r="H46" s="12"/>
    </row>
    <row r="47" spans="1:8" ht="26.25" customHeight="1">
      <c r="A47" s="2">
        <v>36</v>
      </c>
      <c r="B47" s="2">
        <v>600</v>
      </c>
      <c r="C47" s="2">
        <v>60016</v>
      </c>
      <c r="D47" s="13" t="s">
        <v>15</v>
      </c>
      <c r="E47" s="14"/>
      <c r="F47" s="15"/>
      <c r="G47" s="10">
        <v>150000</v>
      </c>
      <c r="H47" s="10"/>
    </row>
    <row r="48" spans="1:8" ht="21.75" customHeight="1">
      <c r="A48" s="2">
        <v>37</v>
      </c>
      <c r="B48" s="2">
        <v>600</v>
      </c>
      <c r="C48" s="2">
        <v>60016</v>
      </c>
      <c r="D48" s="13" t="s">
        <v>104</v>
      </c>
      <c r="E48" s="14"/>
      <c r="F48" s="15"/>
      <c r="G48" s="11">
        <v>60000</v>
      </c>
      <c r="H48" s="12"/>
    </row>
    <row r="49" spans="1:8" ht="17.25" customHeight="1">
      <c r="A49" s="2">
        <v>38</v>
      </c>
      <c r="B49" s="2">
        <v>600</v>
      </c>
      <c r="C49" s="2">
        <v>60016</v>
      </c>
      <c r="D49" s="13" t="s">
        <v>75</v>
      </c>
      <c r="E49" s="14"/>
      <c r="F49" s="15"/>
      <c r="G49" s="11">
        <v>300000</v>
      </c>
      <c r="H49" s="12"/>
    </row>
    <row r="50" spans="1:8" ht="30" customHeight="1">
      <c r="A50" s="2">
        <v>39</v>
      </c>
      <c r="B50" s="2">
        <v>600</v>
      </c>
      <c r="C50" s="2">
        <v>60016</v>
      </c>
      <c r="D50" s="13" t="s">
        <v>16</v>
      </c>
      <c r="E50" s="14"/>
      <c r="F50" s="15"/>
      <c r="G50" s="10">
        <v>700000</v>
      </c>
      <c r="H50" s="10"/>
    </row>
    <row r="51" spans="1:8" ht="28.5" customHeight="1">
      <c r="A51" s="2">
        <v>40</v>
      </c>
      <c r="B51" s="2">
        <v>600</v>
      </c>
      <c r="C51" s="2">
        <v>60016</v>
      </c>
      <c r="D51" s="13" t="s">
        <v>76</v>
      </c>
      <c r="E51" s="14"/>
      <c r="F51" s="15"/>
      <c r="G51" s="10">
        <v>100000</v>
      </c>
      <c r="H51" s="10"/>
    </row>
    <row r="52" spans="1:8" ht="12.75">
      <c r="A52" s="2">
        <v>41</v>
      </c>
      <c r="B52" s="2">
        <v>600</v>
      </c>
      <c r="C52" s="2">
        <v>60016</v>
      </c>
      <c r="D52" s="13" t="s">
        <v>19</v>
      </c>
      <c r="E52" s="14"/>
      <c r="F52" s="15"/>
      <c r="G52" s="10">
        <v>10000</v>
      </c>
      <c r="H52" s="10"/>
    </row>
    <row r="53" spans="1:8" ht="54" customHeight="1">
      <c r="A53" s="2">
        <v>42</v>
      </c>
      <c r="B53" s="2">
        <v>600</v>
      </c>
      <c r="C53" s="2">
        <v>60016</v>
      </c>
      <c r="D53" s="13" t="s">
        <v>59</v>
      </c>
      <c r="E53" s="14"/>
      <c r="F53" s="15"/>
      <c r="G53" s="11">
        <v>261972</v>
      </c>
      <c r="H53" s="12"/>
    </row>
    <row r="54" spans="1:8" ht="29.25" customHeight="1">
      <c r="A54" s="2">
        <v>43</v>
      </c>
      <c r="B54" s="2">
        <v>600</v>
      </c>
      <c r="C54" s="2">
        <v>60016</v>
      </c>
      <c r="D54" s="13" t="s">
        <v>89</v>
      </c>
      <c r="E54" s="14"/>
      <c r="F54" s="15"/>
      <c r="G54" s="11">
        <v>100000</v>
      </c>
      <c r="H54" s="12"/>
    </row>
    <row r="55" spans="1:8" ht="17.25" customHeight="1">
      <c r="A55" s="2">
        <v>44</v>
      </c>
      <c r="B55" s="2">
        <v>600</v>
      </c>
      <c r="C55" s="2">
        <v>60016</v>
      </c>
      <c r="D55" s="24" t="s">
        <v>22</v>
      </c>
      <c r="E55" s="25"/>
      <c r="F55" s="26"/>
      <c r="G55" s="11">
        <v>40000</v>
      </c>
      <c r="H55" s="12"/>
    </row>
    <row r="56" spans="1:8" ht="27" customHeight="1">
      <c r="A56" s="2">
        <v>45</v>
      </c>
      <c r="B56" s="2">
        <v>600</v>
      </c>
      <c r="C56" s="2">
        <v>60016</v>
      </c>
      <c r="D56" s="24" t="s">
        <v>86</v>
      </c>
      <c r="E56" s="25"/>
      <c r="F56" s="26"/>
      <c r="G56" s="11">
        <v>630000</v>
      </c>
      <c r="H56" s="12"/>
    </row>
    <row r="57" spans="1:8" ht="30" customHeight="1">
      <c r="A57" s="2">
        <v>46</v>
      </c>
      <c r="B57" s="2">
        <v>600</v>
      </c>
      <c r="C57" s="2">
        <v>60016</v>
      </c>
      <c r="D57" s="13" t="s">
        <v>20</v>
      </c>
      <c r="E57" s="14"/>
      <c r="F57" s="15"/>
      <c r="G57" s="10">
        <v>350000</v>
      </c>
      <c r="H57" s="10"/>
    </row>
    <row r="58" spans="1:8" ht="27.75" customHeight="1">
      <c r="A58" s="2">
        <v>47</v>
      </c>
      <c r="B58" s="2">
        <v>600</v>
      </c>
      <c r="C58" s="2">
        <v>60016</v>
      </c>
      <c r="D58" s="67" t="s">
        <v>77</v>
      </c>
      <c r="E58" s="68"/>
      <c r="F58" s="69"/>
      <c r="G58" s="11">
        <v>40000</v>
      </c>
      <c r="H58" s="12"/>
    </row>
    <row r="59" spans="1:8" ht="12.75">
      <c r="A59" s="2">
        <v>48</v>
      </c>
      <c r="B59" s="2">
        <v>600</v>
      </c>
      <c r="C59" s="2">
        <v>60016</v>
      </c>
      <c r="D59" s="13" t="s">
        <v>21</v>
      </c>
      <c r="E59" s="14"/>
      <c r="F59" s="15"/>
      <c r="G59" s="10">
        <v>100000</v>
      </c>
      <c r="H59" s="10"/>
    </row>
    <row r="60" spans="1:8" ht="48.75" customHeight="1">
      <c r="A60" s="2">
        <v>49</v>
      </c>
      <c r="B60" s="2">
        <v>600</v>
      </c>
      <c r="C60" s="2">
        <v>60016</v>
      </c>
      <c r="D60" s="13" t="s">
        <v>56</v>
      </c>
      <c r="E60" s="14"/>
      <c r="F60" s="15"/>
      <c r="G60" s="10">
        <v>300000</v>
      </c>
      <c r="H60" s="10"/>
    </row>
    <row r="61" spans="1:8" ht="12.75">
      <c r="A61" s="2">
        <v>50</v>
      </c>
      <c r="B61" s="2">
        <v>600</v>
      </c>
      <c r="C61" s="2">
        <v>60016</v>
      </c>
      <c r="D61" s="24" t="s">
        <v>51</v>
      </c>
      <c r="E61" s="25"/>
      <c r="F61" s="26"/>
      <c r="G61" s="47">
        <v>100000</v>
      </c>
      <c r="H61" s="48"/>
    </row>
    <row r="62" spans="1:8" ht="12.75">
      <c r="A62" s="2">
        <v>51</v>
      </c>
      <c r="B62" s="2">
        <v>600</v>
      </c>
      <c r="C62" s="2">
        <v>60016</v>
      </c>
      <c r="D62" s="67" t="s">
        <v>113</v>
      </c>
      <c r="E62" s="68"/>
      <c r="F62" s="69"/>
      <c r="G62" s="11">
        <v>200000</v>
      </c>
      <c r="H62" s="12"/>
    </row>
    <row r="63" spans="1:8" ht="12.75">
      <c r="A63" s="2">
        <v>52</v>
      </c>
      <c r="B63" s="2">
        <v>600</v>
      </c>
      <c r="C63" s="2">
        <v>60016</v>
      </c>
      <c r="D63" s="67" t="s">
        <v>101</v>
      </c>
      <c r="E63" s="68"/>
      <c r="F63" s="69"/>
      <c r="G63" s="11">
        <v>340000</v>
      </c>
      <c r="H63" s="12"/>
    </row>
    <row r="64" spans="1:8" ht="12.75">
      <c r="A64" s="2">
        <v>53</v>
      </c>
      <c r="B64" s="2">
        <v>600</v>
      </c>
      <c r="C64" s="2">
        <v>60016</v>
      </c>
      <c r="D64" s="67" t="s">
        <v>102</v>
      </c>
      <c r="E64" s="68"/>
      <c r="F64" s="69"/>
      <c r="G64" s="11">
        <v>150000</v>
      </c>
      <c r="H64" s="12"/>
    </row>
    <row r="65" spans="1:8" ht="12.75">
      <c r="A65" s="2">
        <v>54</v>
      </c>
      <c r="B65" s="2">
        <v>600</v>
      </c>
      <c r="C65" s="2">
        <v>60016</v>
      </c>
      <c r="D65" s="67" t="s">
        <v>78</v>
      </c>
      <c r="E65" s="68"/>
      <c r="F65" s="69"/>
      <c r="G65" s="11">
        <v>60000</v>
      </c>
      <c r="H65" s="12"/>
    </row>
    <row r="66" spans="1:8" ht="29.25" customHeight="1">
      <c r="A66" s="2">
        <v>55</v>
      </c>
      <c r="B66" s="2">
        <v>600</v>
      </c>
      <c r="C66" s="2">
        <v>60016</v>
      </c>
      <c r="D66" s="13" t="s">
        <v>23</v>
      </c>
      <c r="E66" s="14"/>
      <c r="F66" s="15"/>
      <c r="G66" s="10">
        <v>200000</v>
      </c>
      <c r="H66" s="10"/>
    </row>
    <row r="67" spans="1:8" ht="29.25" customHeight="1">
      <c r="A67" s="2">
        <v>56</v>
      </c>
      <c r="B67" s="2">
        <v>600</v>
      </c>
      <c r="C67" s="2">
        <v>60016</v>
      </c>
      <c r="D67" s="13" t="s">
        <v>60</v>
      </c>
      <c r="E67" s="14"/>
      <c r="F67" s="15"/>
      <c r="G67" s="11">
        <v>5000</v>
      </c>
      <c r="H67" s="12"/>
    </row>
    <row r="68" spans="1:8" ht="29.25" customHeight="1">
      <c r="A68" s="2">
        <v>57</v>
      </c>
      <c r="B68" s="2">
        <v>600</v>
      </c>
      <c r="C68" s="2">
        <v>60016</v>
      </c>
      <c r="D68" s="13" t="s">
        <v>79</v>
      </c>
      <c r="E68" s="14"/>
      <c r="F68" s="15"/>
      <c r="G68" s="11">
        <v>400000</v>
      </c>
      <c r="H68" s="12"/>
    </row>
    <row r="69" spans="1:8" ht="27" customHeight="1">
      <c r="A69" s="2">
        <v>58</v>
      </c>
      <c r="B69" s="2">
        <v>600</v>
      </c>
      <c r="C69" s="2">
        <v>60016</v>
      </c>
      <c r="D69" s="13" t="s">
        <v>87</v>
      </c>
      <c r="E69" s="14"/>
      <c r="F69" s="15"/>
      <c r="G69" s="11">
        <v>60000</v>
      </c>
      <c r="H69" s="12"/>
    </row>
    <row r="70" spans="1:8" ht="12.75">
      <c r="A70" s="2">
        <v>59</v>
      </c>
      <c r="B70" s="2">
        <v>600</v>
      </c>
      <c r="C70" s="2">
        <v>60016</v>
      </c>
      <c r="D70" s="13" t="s">
        <v>24</v>
      </c>
      <c r="E70" s="14"/>
      <c r="F70" s="15"/>
      <c r="G70" s="10">
        <v>20000</v>
      </c>
      <c r="H70" s="10"/>
    </row>
    <row r="71" spans="1:8" ht="12.75">
      <c r="A71" s="2"/>
      <c r="B71" s="2"/>
      <c r="C71" s="2"/>
      <c r="D71" s="28" t="s">
        <v>25</v>
      </c>
      <c r="E71" s="29"/>
      <c r="F71" s="30"/>
      <c r="G71" s="66">
        <f>SUM(G38:G70)</f>
        <v>8191972</v>
      </c>
      <c r="H71" s="66"/>
    </row>
    <row r="72" spans="1:8" ht="26.25" customHeight="1">
      <c r="A72" s="2">
        <v>60</v>
      </c>
      <c r="B72" s="2">
        <v>600</v>
      </c>
      <c r="C72" s="2">
        <v>60014</v>
      </c>
      <c r="D72" s="24" t="s">
        <v>80</v>
      </c>
      <c r="E72" s="49"/>
      <c r="F72" s="50"/>
      <c r="G72" s="10">
        <v>100000</v>
      </c>
      <c r="H72" s="10"/>
    </row>
    <row r="73" spans="1:8" ht="27.75" customHeight="1">
      <c r="A73" s="2">
        <v>61</v>
      </c>
      <c r="B73" s="2">
        <v>600</v>
      </c>
      <c r="C73" s="2">
        <v>60014</v>
      </c>
      <c r="D73" s="24" t="s">
        <v>81</v>
      </c>
      <c r="E73" s="25"/>
      <c r="F73" s="26"/>
      <c r="G73" s="11">
        <v>40000</v>
      </c>
      <c r="H73" s="12"/>
    </row>
    <row r="74" spans="1:8" ht="12.75">
      <c r="A74" s="2"/>
      <c r="B74" s="2"/>
      <c r="C74" s="2"/>
      <c r="D74" s="28" t="s">
        <v>26</v>
      </c>
      <c r="E74" s="29"/>
      <c r="F74" s="30"/>
      <c r="G74" s="60">
        <f>SUM(G72:H73)</f>
        <v>140000</v>
      </c>
      <c r="H74" s="60"/>
    </row>
    <row r="75" spans="1:8" ht="15" customHeight="1">
      <c r="A75" s="2">
        <v>62</v>
      </c>
      <c r="B75" s="2">
        <v>600</v>
      </c>
      <c r="C75" s="2">
        <v>60095</v>
      </c>
      <c r="D75" s="13" t="s">
        <v>57</v>
      </c>
      <c r="E75" s="14"/>
      <c r="F75" s="15"/>
      <c r="G75" s="11">
        <v>100000</v>
      </c>
      <c r="H75" s="12"/>
    </row>
    <row r="76" spans="1:8" ht="27" customHeight="1">
      <c r="A76" s="2">
        <v>63</v>
      </c>
      <c r="B76" s="2">
        <v>600</v>
      </c>
      <c r="C76" s="2">
        <v>60095</v>
      </c>
      <c r="D76" s="13" t="s">
        <v>27</v>
      </c>
      <c r="E76" s="14"/>
      <c r="F76" s="15"/>
      <c r="G76" s="10">
        <v>400000</v>
      </c>
      <c r="H76" s="63"/>
    </row>
    <row r="77" spans="1:8" ht="12.75">
      <c r="A77" s="2">
        <v>64</v>
      </c>
      <c r="B77" s="2">
        <v>600</v>
      </c>
      <c r="C77" s="2">
        <v>60095</v>
      </c>
      <c r="D77" s="13" t="s">
        <v>28</v>
      </c>
      <c r="E77" s="14"/>
      <c r="F77" s="15"/>
      <c r="G77" s="10">
        <v>300000</v>
      </c>
      <c r="H77" s="63"/>
    </row>
    <row r="78" spans="1:8" ht="28.5" customHeight="1">
      <c r="A78" s="2">
        <v>65</v>
      </c>
      <c r="B78" s="2">
        <v>600</v>
      </c>
      <c r="C78" s="2">
        <v>60095</v>
      </c>
      <c r="D78" s="13" t="s">
        <v>82</v>
      </c>
      <c r="E78" s="14"/>
      <c r="F78" s="15"/>
      <c r="G78" s="10">
        <v>30000</v>
      </c>
      <c r="H78" s="63"/>
    </row>
    <row r="79" spans="1:8" ht="12.75">
      <c r="A79" s="2">
        <v>66</v>
      </c>
      <c r="B79" s="2">
        <v>600</v>
      </c>
      <c r="C79" s="2">
        <v>60095</v>
      </c>
      <c r="D79" s="13" t="s">
        <v>52</v>
      </c>
      <c r="E79" s="14"/>
      <c r="F79" s="15"/>
      <c r="G79" s="11">
        <v>585000</v>
      </c>
      <c r="H79" s="12"/>
    </row>
    <row r="80" spans="1:8" ht="12.75">
      <c r="A80" s="2">
        <v>67</v>
      </c>
      <c r="B80" s="2">
        <v>600</v>
      </c>
      <c r="C80" s="2">
        <v>60095</v>
      </c>
      <c r="D80" s="13" t="s">
        <v>58</v>
      </c>
      <c r="E80" s="14"/>
      <c r="F80" s="15"/>
      <c r="G80" s="11">
        <v>10000</v>
      </c>
      <c r="H80" s="12"/>
    </row>
    <row r="81" spans="1:8" ht="12.75">
      <c r="A81" s="2"/>
      <c r="B81" s="2"/>
      <c r="C81" s="2"/>
      <c r="D81" s="28" t="s">
        <v>29</v>
      </c>
      <c r="E81" s="29"/>
      <c r="F81" s="30"/>
      <c r="G81" s="60">
        <f>SUM(G75:G80)</f>
        <v>1425000</v>
      </c>
      <c r="H81" s="60"/>
    </row>
    <row r="82" spans="1:8" ht="12.75">
      <c r="A82" s="2"/>
      <c r="B82" s="2"/>
      <c r="C82" s="2"/>
      <c r="D82" s="18" t="s">
        <v>30</v>
      </c>
      <c r="E82" s="19"/>
      <c r="F82" s="20"/>
      <c r="G82" s="51">
        <f>G71+G74+G81</f>
        <v>9756972</v>
      </c>
      <c r="H82" s="51"/>
    </row>
    <row r="83" spans="1:8" ht="12.75">
      <c r="A83" s="2">
        <v>68</v>
      </c>
      <c r="B83" s="2">
        <v>700</v>
      </c>
      <c r="C83" s="2">
        <v>70004</v>
      </c>
      <c r="D83" s="13" t="s">
        <v>31</v>
      </c>
      <c r="E83" s="14"/>
      <c r="F83" s="15"/>
      <c r="G83" s="27">
        <f>10000+90000</f>
        <v>100000</v>
      </c>
      <c r="H83" s="27"/>
    </row>
    <row r="84" spans="1:8" ht="12.75">
      <c r="A84" s="2"/>
      <c r="B84" s="2"/>
      <c r="C84" s="2"/>
      <c r="D84" s="28" t="s">
        <v>32</v>
      </c>
      <c r="E84" s="29"/>
      <c r="F84" s="30"/>
      <c r="G84" s="64">
        <f>G83</f>
        <v>100000</v>
      </c>
      <c r="H84" s="65"/>
    </row>
    <row r="85" spans="1:8" ht="12.75">
      <c r="A85" s="2">
        <v>69</v>
      </c>
      <c r="B85" s="2">
        <v>700</v>
      </c>
      <c r="C85" s="2">
        <v>70005</v>
      </c>
      <c r="D85" s="13" t="s">
        <v>33</v>
      </c>
      <c r="E85" s="14"/>
      <c r="F85" s="15"/>
      <c r="G85" s="27">
        <v>200000</v>
      </c>
      <c r="H85" s="27"/>
    </row>
    <row r="86" spans="1:8" ht="12.75">
      <c r="A86" s="2"/>
      <c r="B86" s="2"/>
      <c r="C86" s="2"/>
      <c r="D86" s="28" t="s">
        <v>34</v>
      </c>
      <c r="E86" s="29"/>
      <c r="F86" s="30"/>
      <c r="G86" s="54">
        <f>SUM(G85)</f>
        <v>200000</v>
      </c>
      <c r="H86" s="54"/>
    </row>
    <row r="87" spans="1:8" ht="12.75">
      <c r="A87" s="2"/>
      <c r="B87" s="2"/>
      <c r="C87" s="2"/>
      <c r="D87" s="18" t="s">
        <v>35</v>
      </c>
      <c r="E87" s="19"/>
      <c r="F87" s="20"/>
      <c r="G87" s="51">
        <f>G86+G84</f>
        <v>300000</v>
      </c>
      <c r="H87" s="63"/>
    </row>
    <row r="88" spans="1:8" ht="23.25" customHeight="1">
      <c r="A88" s="2">
        <v>70</v>
      </c>
      <c r="B88" s="2">
        <v>750</v>
      </c>
      <c r="C88" s="2">
        <v>75023</v>
      </c>
      <c r="D88" s="13" t="s">
        <v>36</v>
      </c>
      <c r="E88" s="14"/>
      <c r="F88" s="15"/>
      <c r="G88" s="10">
        <v>90000</v>
      </c>
      <c r="H88" s="63"/>
    </row>
    <row r="89" spans="1:8" ht="23.25" customHeight="1">
      <c r="A89" s="2">
        <v>71</v>
      </c>
      <c r="B89" s="2">
        <v>750</v>
      </c>
      <c r="C89" s="2">
        <v>75095</v>
      </c>
      <c r="D89" s="13" t="s">
        <v>91</v>
      </c>
      <c r="E89" s="61"/>
      <c r="F89" s="62"/>
      <c r="G89" s="11">
        <v>16716.7</v>
      </c>
      <c r="H89" s="56"/>
    </row>
    <row r="90" spans="1:8" ht="12.75">
      <c r="A90" s="2"/>
      <c r="B90" s="2"/>
      <c r="C90" s="2"/>
      <c r="D90" s="18" t="s">
        <v>37</v>
      </c>
      <c r="E90" s="19"/>
      <c r="F90" s="20"/>
      <c r="G90" s="51">
        <f>SUM(G88:H89)</f>
        <v>106716.7</v>
      </c>
      <c r="H90" s="52"/>
    </row>
    <row r="91" spans="1:8" ht="29.25" customHeight="1">
      <c r="A91" s="2">
        <v>72</v>
      </c>
      <c r="B91" s="2">
        <v>754</v>
      </c>
      <c r="C91" s="2">
        <v>75404</v>
      </c>
      <c r="D91" s="24" t="s">
        <v>95</v>
      </c>
      <c r="E91" s="49"/>
      <c r="F91" s="50"/>
      <c r="G91" s="11">
        <v>40000</v>
      </c>
      <c r="H91" s="53"/>
    </row>
    <row r="92" spans="1:8" ht="27" customHeight="1">
      <c r="A92" s="2">
        <v>73</v>
      </c>
      <c r="B92" s="2">
        <v>754</v>
      </c>
      <c r="C92" s="2">
        <v>75410</v>
      </c>
      <c r="D92" s="24" t="s">
        <v>38</v>
      </c>
      <c r="E92" s="49"/>
      <c r="F92" s="50"/>
      <c r="G92" s="55">
        <v>30000</v>
      </c>
      <c r="H92" s="57"/>
    </row>
    <row r="93" spans="1:8" ht="27" customHeight="1">
      <c r="A93" s="2">
        <v>74</v>
      </c>
      <c r="B93" s="2">
        <v>754</v>
      </c>
      <c r="C93" s="2">
        <v>75412</v>
      </c>
      <c r="D93" s="24" t="s">
        <v>94</v>
      </c>
      <c r="E93" s="49"/>
      <c r="F93" s="50"/>
      <c r="G93" s="55">
        <v>55000</v>
      </c>
      <c r="H93" s="56"/>
    </row>
    <row r="94" spans="1:8" ht="12.75" customHeight="1">
      <c r="A94" s="2"/>
      <c r="B94" s="2"/>
      <c r="C94" s="2"/>
      <c r="D94" s="18" t="s">
        <v>55</v>
      </c>
      <c r="E94" s="19"/>
      <c r="F94" s="20"/>
      <c r="G94" s="58">
        <f>SUM(G91:H93)</f>
        <v>125000</v>
      </c>
      <c r="H94" s="59"/>
    </row>
    <row r="95" spans="1:8" ht="20.25" customHeight="1">
      <c r="A95" s="2">
        <v>75</v>
      </c>
      <c r="B95" s="2">
        <v>801</v>
      </c>
      <c r="C95" s="2">
        <v>80101</v>
      </c>
      <c r="D95" s="13" t="s">
        <v>109</v>
      </c>
      <c r="E95" s="14"/>
      <c r="F95" s="15"/>
      <c r="G95" s="27">
        <v>3000000</v>
      </c>
      <c r="H95" s="27"/>
    </row>
    <row r="96" spans="1:8" ht="12.75">
      <c r="A96" s="2"/>
      <c r="B96" s="2"/>
      <c r="C96" s="2"/>
      <c r="D96" s="28" t="s">
        <v>39</v>
      </c>
      <c r="E96" s="29"/>
      <c r="F96" s="30"/>
      <c r="G96" s="54">
        <f>SUM(G95:H95)</f>
        <v>3000000</v>
      </c>
      <c r="H96" s="54"/>
    </row>
    <row r="97" spans="1:8" ht="28.5" customHeight="1">
      <c r="A97" s="2">
        <v>76</v>
      </c>
      <c r="B97" s="2">
        <v>801</v>
      </c>
      <c r="C97" s="2">
        <v>80104</v>
      </c>
      <c r="D97" s="13" t="s">
        <v>40</v>
      </c>
      <c r="E97" s="14"/>
      <c r="F97" s="15"/>
      <c r="G97" s="27">
        <v>700000</v>
      </c>
      <c r="H97" s="27"/>
    </row>
    <row r="98" spans="1:8" ht="12.75">
      <c r="A98" s="2">
        <v>77</v>
      </c>
      <c r="B98" s="2">
        <v>801</v>
      </c>
      <c r="C98" s="2">
        <v>80104</v>
      </c>
      <c r="D98" s="13" t="s">
        <v>41</v>
      </c>
      <c r="E98" s="14"/>
      <c r="F98" s="15"/>
      <c r="G98" s="27">
        <v>20000</v>
      </c>
      <c r="H98" s="27"/>
    </row>
    <row r="99" spans="1:8" ht="12.75">
      <c r="A99" s="2"/>
      <c r="B99" s="2"/>
      <c r="C99" s="2"/>
      <c r="D99" s="28" t="s">
        <v>42</v>
      </c>
      <c r="E99" s="29"/>
      <c r="F99" s="30"/>
      <c r="G99" s="54">
        <f>SUM(G97:H98)</f>
        <v>720000</v>
      </c>
      <c r="H99" s="54"/>
    </row>
    <row r="100" spans="1:8" ht="12.75">
      <c r="A100" s="2"/>
      <c r="B100" s="2"/>
      <c r="C100" s="2"/>
      <c r="D100" s="18" t="s">
        <v>43</v>
      </c>
      <c r="E100" s="19"/>
      <c r="F100" s="20"/>
      <c r="G100" s="46">
        <f>G99+G96</f>
        <v>3720000</v>
      </c>
      <c r="H100" s="46"/>
    </row>
    <row r="101" spans="1:8" ht="12.75">
      <c r="A101" s="2">
        <v>78</v>
      </c>
      <c r="B101" s="2">
        <v>852</v>
      </c>
      <c r="C101" s="2">
        <v>85202</v>
      </c>
      <c r="D101" s="24" t="s">
        <v>44</v>
      </c>
      <c r="E101" s="25"/>
      <c r="F101" s="26"/>
      <c r="G101" s="10">
        <v>10000</v>
      </c>
      <c r="H101" s="10"/>
    </row>
    <row r="102" spans="1:8" ht="12.75">
      <c r="A102" s="2"/>
      <c r="B102" s="2"/>
      <c r="C102" s="2"/>
      <c r="D102" s="18" t="s">
        <v>45</v>
      </c>
      <c r="E102" s="19"/>
      <c r="F102" s="20"/>
      <c r="G102" s="38">
        <f>SUM(G101)</f>
        <v>10000</v>
      </c>
      <c r="H102" s="38"/>
    </row>
    <row r="103" spans="1:8" ht="30.75" customHeight="1">
      <c r="A103" s="2">
        <v>79</v>
      </c>
      <c r="B103" s="2">
        <v>900</v>
      </c>
      <c r="C103" s="2">
        <v>90015</v>
      </c>
      <c r="D103" s="13" t="s">
        <v>46</v>
      </c>
      <c r="E103" s="14"/>
      <c r="F103" s="15"/>
      <c r="G103" s="10">
        <v>300000</v>
      </c>
      <c r="H103" s="10"/>
    </row>
    <row r="104" spans="1:8" ht="12.75">
      <c r="A104" s="2"/>
      <c r="B104" s="2"/>
      <c r="C104" s="2"/>
      <c r="D104" s="18" t="s">
        <v>47</v>
      </c>
      <c r="E104" s="19"/>
      <c r="F104" s="20"/>
      <c r="G104" s="38">
        <f>SUM(G103:H103)</f>
        <v>300000</v>
      </c>
      <c r="H104" s="39"/>
    </row>
    <row r="105" spans="1:8" ht="24.75" customHeight="1">
      <c r="A105" s="2">
        <v>80</v>
      </c>
      <c r="B105" s="2">
        <v>921</v>
      </c>
      <c r="C105" s="2">
        <v>92109</v>
      </c>
      <c r="D105" s="13" t="s">
        <v>53</v>
      </c>
      <c r="E105" s="14"/>
      <c r="F105" s="15"/>
      <c r="G105" s="47">
        <v>400000</v>
      </c>
      <c r="H105" s="48"/>
    </row>
    <row r="106" spans="1:8" ht="24.75" customHeight="1">
      <c r="A106" s="2">
        <v>81</v>
      </c>
      <c r="B106" s="2">
        <v>921</v>
      </c>
      <c r="C106" s="2">
        <v>92109</v>
      </c>
      <c r="D106" s="13" t="s">
        <v>90</v>
      </c>
      <c r="E106" s="14"/>
      <c r="F106" s="15"/>
      <c r="G106" s="47">
        <v>50000</v>
      </c>
      <c r="H106" s="48"/>
    </row>
    <row r="107" spans="1:8" ht="12.75">
      <c r="A107" s="2"/>
      <c r="B107" s="2"/>
      <c r="C107" s="2"/>
      <c r="D107" s="18" t="s">
        <v>48</v>
      </c>
      <c r="E107" s="36"/>
      <c r="F107" s="37"/>
      <c r="G107" s="38">
        <f>SUM(G105:G106)</f>
        <v>450000</v>
      </c>
      <c r="H107" s="39"/>
    </row>
    <row r="108" spans="1:8" ht="25.5" customHeight="1">
      <c r="A108" s="2">
        <v>82</v>
      </c>
      <c r="B108" s="2">
        <v>926</v>
      </c>
      <c r="C108" s="2">
        <v>92601</v>
      </c>
      <c r="D108" s="13" t="s">
        <v>83</v>
      </c>
      <c r="E108" s="14"/>
      <c r="F108" s="15"/>
      <c r="G108" s="45">
        <v>150000</v>
      </c>
      <c r="H108" s="45"/>
    </row>
    <row r="109" spans="1:8" ht="12.75">
      <c r="A109" s="2"/>
      <c r="B109" s="2"/>
      <c r="C109" s="2"/>
      <c r="D109" s="18" t="s">
        <v>49</v>
      </c>
      <c r="E109" s="19"/>
      <c r="F109" s="20"/>
      <c r="G109" s="46">
        <f>SUM(G108)</f>
        <v>150000</v>
      </c>
      <c r="H109" s="46"/>
    </row>
    <row r="110" spans="1:8" ht="12.75">
      <c r="A110" s="4"/>
      <c r="B110" s="2"/>
      <c r="C110" s="5"/>
      <c r="D110" s="40" t="s">
        <v>50</v>
      </c>
      <c r="E110" s="41"/>
      <c r="F110" s="42"/>
      <c r="G110" s="43">
        <f>SUM(G35+G82+G87+G90+G100+G102+G104+G107+G109+G94+G37)</f>
        <v>17925437.669999998</v>
      </c>
      <c r="H110" s="44"/>
    </row>
    <row r="112" ht="12.75">
      <c r="F112" s="6"/>
    </row>
    <row r="113" ht="12.75">
      <c r="F113" s="6"/>
    </row>
    <row r="114" ht="12.75">
      <c r="F114" s="6"/>
    </row>
  </sheetData>
  <sheetProtection/>
  <mergeCells count="208">
    <mergeCell ref="G65:H65"/>
    <mergeCell ref="D62:F62"/>
    <mergeCell ref="D63:F63"/>
    <mergeCell ref="D64:F64"/>
    <mergeCell ref="G54:H54"/>
    <mergeCell ref="D54:F54"/>
    <mergeCell ref="G63:H63"/>
    <mergeCell ref="G64:H64"/>
    <mergeCell ref="G52:H52"/>
    <mergeCell ref="D51:F51"/>
    <mergeCell ref="G53:H53"/>
    <mergeCell ref="D52:F52"/>
    <mergeCell ref="D55:F55"/>
    <mergeCell ref="G55:H55"/>
    <mergeCell ref="A6:H6"/>
    <mergeCell ref="A8:A9"/>
    <mergeCell ref="B8:B9"/>
    <mergeCell ref="C8:C9"/>
    <mergeCell ref="D8:F9"/>
    <mergeCell ref="G8:H9"/>
    <mergeCell ref="D10:F10"/>
    <mergeCell ref="G10:H10"/>
    <mergeCell ref="D13:F13"/>
    <mergeCell ref="G13:H13"/>
    <mergeCell ref="D11:F11"/>
    <mergeCell ref="G11:H11"/>
    <mergeCell ref="D12:F12"/>
    <mergeCell ref="G12:H12"/>
    <mergeCell ref="G19:H19"/>
    <mergeCell ref="D15:F15"/>
    <mergeCell ref="G15:H15"/>
    <mergeCell ref="D18:F18"/>
    <mergeCell ref="G18:H18"/>
    <mergeCell ref="D14:F14"/>
    <mergeCell ref="G14:H14"/>
    <mergeCell ref="D16:F16"/>
    <mergeCell ref="G16:H16"/>
    <mergeCell ref="G34:H34"/>
    <mergeCell ref="D17:F17"/>
    <mergeCell ref="G17:H17"/>
    <mergeCell ref="D20:F20"/>
    <mergeCell ref="G20:H20"/>
    <mergeCell ref="G21:H21"/>
    <mergeCell ref="G22:H22"/>
    <mergeCell ref="D21:F21"/>
    <mergeCell ref="D22:F22"/>
    <mergeCell ref="D19:F19"/>
    <mergeCell ref="D25:F25"/>
    <mergeCell ref="G25:H25"/>
    <mergeCell ref="D23:F23"/>
    <mergeCell ref="G23:H23"/>
    <mergeCell ref="D24:F24"/>
    <mergeCell ref="G24:H24"/>
    <mergeCell ref="D65:F65"/>
    <mergeCell ref="G62:H62"/>
    <mergeCell ref="G44:H44"/>
    <mergeCell ref="D39:F39"/>
    <mergeCell ref="D40:F40"/>
    <mergeCell ref="D42:F42"/>
    <mergeCell ref="G39:H39"/>
    <mergeCell ref="G40:H40"/>
    <mergeCell ref="G41:H41"/>
    <mergeCell ref="G42:H42"/>
    <mergeCell ref="G57:H57"/>
    <mergeCell ref="D59:F59"/>
    <mergeCell ref="G59:H59"/>
    <mergeCell ref="G58:H58"/>
    <mergeCell ref="D58:F58"/>
    <mergeCell ref="D66:F66"/>
    <mergeCell ref="G66:H66"/>
    <mergeCell ref="D70:F70"/>
    <mergeCell ref="G70:H70"/>
    <mergeCell ref="G68:H68"/>
    <mergeCell ref="D68:F68"/>
    <mergeCell ref="D69:F69"/>
    <mergeCell ref="G69:H69"/>
    <mergeCell ref="G67:H67"/>
    <mergeCell ref="D67:F67"/>
    <mergeCell ref="D74:F74"/>
    <mergeCell ref="G74:H74"/>
    <mergeCell ref="D73:F73"/>
    <mergeCell ref="G73:H73"/>
    <mergeCell ref="D71:F71"/>
    <mergeCell ref="G71:H71"/>
    <mergeCell ref="D72:F72"/>
    <mergeCell ref="G72:H72"/>
    <mergeCell ref="D76:F76"/>
    <mergeCell ref="G76:H76"/>
    <mergeCell ref="G75:H75"/>
    <mergeCell ref="D75:F75"/>
    <mergeCell ref="D80:F80"/>
    <mergeCell ref="G80:H80"/>
    <mergeCell ref="D77:F77"/>
    <mergeCell ref="G77:H77"/>
    <mergeCell ref="D78:F78"/>
    <mergeCell ref="G78:H78"/>
    <mergeCell ref="G79:H79"/>
    <mergeCell ref="D79:F79"/>
    <mergeCell ref="D85:F85"/>
    <mergeCell ref="G85:H85"/>
    <mergeCell ref="D82:F82"/>
    <mergeCell ref="G82:H82"/>
    <mergeCell ref="D83:F83"/>
    <mergeCell ref="G83:H83"/>
    <mergeCell ref="D84:F84"/>
    <mergeCell ref="G84:H84"/>
    <mergeCell ref="D81:F81"/>
    <mergeCell ref="G81:H81"/>
    <mergeCell ref="D89:F89"/>
    <mergeCell ref="G89:H89"/>
    <mergeCell ref="D86:F86"/>
    <mergeCell ref="G86:H86"/>
    <mergeCell ref="D87:F87"/>
    <mergeCell ref="G87:H87"/>
    <mergeCell ref="D88:F88"/>
    <mergeCell ref="G88:H88"/>
    <mergeCell ref="D93:F93"/>
    <mergeCell ref="G97:H97"/>
    <mergeCell ref="D96:F96"/>
    <mergeCell ref="G96:H96"/>
    <mergeCell ref="G26:H26"/>
    <mergeCell ref="G29:H29"/>
    <mergeCell ref="G30:H30"/>
    <mergeCell ref="D28:F28"/>
    <mergeCell ref="G28:H28"/>
    <mergeCell ref="D26:F26"/>
    <mergeCell ref="D29:F29"/>
    <mergeCell ref="G27:H27"/>
    <mergeCell ref="D30:F30"/>
    <mergeCell ref="D27:F27"/>
    <mergeCell ref="D102:F102"/>
    <mergeCell ref="G102:H102"/>
    <mergeCell ref="G31:H31"/>
    <mergeCell ref="D31:F31"/>
    <mergeCell ref="D61:F61"/>
    <mergeCell ref="G61:H61"/>
    <mergeCell ref="D90:F90"/>
    <mergeCell ref="G90:H90"/>
    <mergeCell ref="G91:H91"/>
    <mergeCell ref="D101:F101"/>
    <mergeCell ref="G101:H101"/>
    <mergeCell ref="D98:F98"/>
    <mergeCell ref="D95:F95"/>
    <mergeCell ref="G95:H95"/>
    <mergeCell ref="D97:F97"/>
    <mergeCell ref="G99:H99"/>
    <mergeCell ref="D100:F100"/>
    <mergeCell ref="G100:H100"/>
    <mergeCell ref="D110:F110"/>
    <mergeCell ref="G110:H110"/>
    <mergeCell ref="D108:F108"/>
    <mergeCell ref="G108:H108"/>
    <mergeCell ref="D109:F109"/>
    <mergeCell ref="G109:H109"/>
    <mergeCell ref="D107:F107"/>
    <mergeCell ref="G107:H107"/>
    <mergeCell ref="D103:F103"/>
    <mergeCell ref="G103:H103"/>
    <mergeCell ref="D106:F106"/>
    <mergeCell ref="G106:H106"/>
    <mergeCell ref="D104:F104"/>
    <mergeCell ref="G104:H104"/>
    <mergeCell ref="D105:F105"/>
    <mergeCell ref="G105:H105"/>
    <mergeCell ref="G32:H32"/>
    <mergeCell ref="D45:F45"/>
    <mergeCell ref="G45:H45"/>
    <mergeCell ref="D32:F32"/>
    <mergeCell ref="D38:F38"/>
    <mergeCell ref="D35:F35"/>
    <mergeCell ref="G35:H35"/>
    <mergeCell ref="D33:F33"/>
    <mergeCell ref="D34:F34"/>
    <mergeCell ref="G33:H33"/>
    <mergeCell ref="G98:H98"/>
    <mergeCell ref="D99:F99"/>
    <mergeCell ref="D50:F50"/>
    <mergeCell ref="G50:H50"/>
    <mergeCell ref="D91:F91"/>
    <mergeCell ref="G93:H93"/>
    <mergeCell ref="D92:F92"/>
    <mergeCell ref="G92:H92"/>
    <mergeCell ref="D94:F94"/>
    <mergeCell ref="G94:H94"/>
    <mergeCell ref="G38:H38"/>
    <mergeCell ref="D44:F44"/>
    <mergeCell ref="G43:H43"/>
    <mergeCell ref="D43:F43"/>
    <mergeCell ref="D41:F41"/>
    <mergeCell ref="D46:F46"/>
    <mergeCell ref="D60:F60"/>
    <mergeCell ref="G60:H60"/>
    <mergeCell ref="G51:H51"/>
    <mergeCell ref="D53:F53"/>
    <mergeCell ref="D56:F56"/>
    <mergeCell ref="G56:H56"/>
    <mergeCell ref="G46:H46"/>
    <mergeCell ref="D47:F47"/>
    <mergeCell ref="D57:F57"/>
    <mergeCell ref="D36:F36"/>
    <mergeCell ref="D37:F37"/>
    <mergeCell ref="G36:H36"/>
    <mergeCell ref="G37:H37"/>
    <mergeCell ref="G47:H47"/>
    <mergeCell ref="G49:H49"/>
    <mergeCell ref="D49:F49"/>
    <mergeCell ref="G48:H48"/>
    <mergeCell ref="D48:F48"/>
  </mergeCells>
  <printOptions/>
  <pageMargins left="0.7480314960629921" right="0.7480314960629921" top="0.3937007874015748" bottom="0.5905511811023623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UGM</dc:creator>
  <cp:keywords/>
  <dc:description/>
  <cp:lastModifiedBy>rutad</cp:lastModifiedBy>
  <cp:lastPrinted>2013-11-14T17:09:30Z</cp:lastPrinted>
  <dcterms:created xsi:type="dcterms:W3CDTF">2012-10-31T11:11:29Z</dcterms:created>
  <dcterms:modified xsi:type="dcterms:W3CDTF">2014-01-09T09:17:40Z</dcterms:modified>
  <cp:category/>
  <cp:version/>
  <cp:contentType/>
  <cp:contentStatus/>
</cp:coreProperties>
</file>