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9720" windowHeight="6540" activeTab="0"/>
  </bookViews>
  <sheets>
    <sheet name="doch podleg.przekaza" sheetId="1" r:id="rId1"/>
  </sheets>
  <definedNames/>
  <calcPr fullCalcOnLoad="1"/>
</workbook>
</file>

<file path=xl/sharedStrings.xml><?xml version="1.0" encoding="utf-8"?>
<sst xmlns="http://schemas.openxmlformats.org/spreadsheetml/2006/main" count="90" uniqueCount="65">
  <si>
    <t>Dział</t>
  </si>
  <si>
    <t>Rozdział</t>
  </si>
  <si>
    <t xml:space="preserve">                                                              do Uchwały Budżetowej </t>
  </si>
  <si>
    <t xml:space="preserve">Nazwa Sołectwa </t>
  </si>
  <si>
    <t>Nazwa zadania, przedsięwzięcia</t>
  </si>
  <si>
    <t>Sołectwo Pęcice Małe</t>
  </si>
  <si>
    <t>Sołectwo Nowa Wieś</t>
  </si>
  <si>
    <t>Sołectwo Sokołów</t>
  </si>
  <si>
    <t>Sołectwo Michałowice Wieś</t>
  </si>
  <si>
    <t>Sołectwo Opacz Kol.</t>
  </si>
  <si>
    <t>Sołectwo Suchy Las</t>
  </si>
  <si>
    <t>Sołectwo Reguły</t>
  </si>
  <si>
    <t>Razem: Reguły</t>
  </si>
  <si>
    <t>Razem: Pęcice Małe</t>
  </si>
  <si>
    <t>Razem: Nowa Wieś</t>
  </si>
  <si>
    <t>Razem: Sokołów</t>
  </si>
  <si>
    <t>Razem: Michałowice Wieś</t>
  </si>
  <si>
    <t>Razem: Opacz Kolonia</t>
  </si>
  <si>
    <t xml:space="preserve">Sołectwo Komorów </t>
  </si>
  <si>
    <t>Sołectwo Opacz Mała</t>
  </si>
  <si>
    <t>Razem: Opacz Mała</t>
  </si>
  <si>
    <t xml:space="preserve">Działalność kulturalna skierowana do mieszkańców Nowej Wsi          </t>
  </si>
  <si>
    <t xml:space="preserve">Działalność sportowa skierowana do mieszkańców Nowej Wsi          </t>
  </si>
  <si>
    <t xml:space="preserve">Razem: Komorów </t>
  </si>
  <si>
    <t xml:space="preserve">Organizacja imprez kulturalnych i integracyjnych dla ludności lokalnej </t>
  </si>
  <si>
    <t xml:space="preserve">Organizacja zajęć sportowych dla dzieci      </t>
  </si>
  <si>
    <t>Sołectwo Pęcice</t>
  </si>
  <si>
    <t>Razem: Suchy Las</t>
  </si>
  <si>
    <t xml:space="preserve">Organizacja zajęć kulturalnych i integracyjnych dla mieszkańców       </t>
  </si>
  <si>
    <t xml:space="preserve">                                                              Tabela nr 6</t>
  </si>
  <si>
    <t>Plan wydatków na przedsięwzięcia realizowane w ramach funduszu sołeckiego w roku 2014</t>
  </si>
  <si>
    <t>Wydatki ogółem</t>
  </si>
  <si>
    <t>w tym:</t>
  </si>
  <si>
    <t xml:space="preserve">bieżące </t>
  </si>
  <si>
    <t>majątkowe</t>
  </si>
  <si>
    <t xml:space="preserve">Organizowanie spotkań kulturalnych      </t>
  </si>
  <si>
    <t>Aktywizacja mieszkańców poprzez uczestnictwo w wyjazdach krajoznawczych</t>
  </si>
  <si>
    <t>Aktywizacja mieszkańców poprzez udział w wycieczkach krajoznawczych</t>
  </si>
  <si>
    <t>Zamontowanie monitoringu na placu zabaw w parku</t>
  </si>
  <si>
    <t>Zakup i montaż urządzeń rehabilitacyjnych dla młodzieży i dorosłych w rejonie placu zabaw w parku</t>
  </si>
  <si>
    <t xml:space="preserve">Uporządkowanie działki gminnej przy ul. Zaułek </t>
  </si>
  <si>
    <t>Organizacja spotkań mieszkańców z okazji świat obchodzonych według tradycji Polskiej</t>
  </si>
  <si>
    <t xml:space="preserve">Organizacja imprez kulturalnych ( zabaw) dla dzieci i mieszkańców </t>
  </si>
  <si>
    <t>Organizacja zajęć sportowych dla mieszkańców</t>
  </si>
  <si>
    <t>Utwardzenie ul. Błękitnej</t>
  </si>
  <si>
    <t xml:space="preserve">Zakup i montaż urządzeń rehabilitacyjnych dla młodzieży i dorosłych </t>
  </si>
  <si>
    <t>Zakup produktów i akcesoriów do prowadzenia zajęć kulturalnych</t>
  </si>
  <si>
    <t xml:space="preserve">Razem: Pęcice </t>
  </si>
  <si>
    <t>Prowadzenie strony internetowej</t>
  </si>
  <si>
    <t>Organizacja imprez integracyjnych kulturalnych dla mieszkańców sołectwa</t>
  </si>
  <si>
    <t>Zakup i montaż urządzeń rekreacji i zabaw</t>
  </si>
  <si>
    <t>Utrzymanie porządku na placu przy ul. Brzozowej</t>
  </si>
  <si>
    <t>Wykonanie placu do gier sportowych</t>
  </si>
  <si>
    <t>Montaż tablic ogłoszeniowych</t>
  </si>
  <si>
    <t xml:space="preserve">Stworzenie możliwości biologicznego samooczyszczania się stawiku  w ogródki Kaliszowy Gaik (zarybienie) </t>
  </si>
  <si>
    <t xml:space="preserve">Organizacja imprez integracyjnych kulturalnych dla dzieci i mieszkańców Reguł mające na celu poznanie kultury i dziedzictwa narodowego, osiągnięć nauki i techniki oraz spierające aktywność społeczeństwa </t>
  </si>
  <si>
    <t xml:space="preserve">Organizacja zajęć kulturalnych dla mieszkańców  </t>
  </si>
  <si>
    <t>Organizacja imprez integracyjnych kulturalnych dla ludności lokalnej</t>
  </si>
  <si>
    <t>Montaż tablicy informacyjnej przy ul. Parkowej</t>
  </si>
  <si>
    <t>Montaż i zakup stojaków rowerowych</t>
  </si>
  <si>
    <t xml:space="preserve">Wyposażenie świetlicy wiejskiej </t>
  </si>
  <si>
    <t>Przeniesienie obelisku Władysława Kamelskiego i jego rekonstrukcja (założyciel OSP)</t>
  </si>
  <si>
    <t>Ogółem</t>
  </si>
  <si>
    <t xml:space="preserve">                                                              Nr  XXXIV / 305 / 2013   </t>
  </si>
  <si>
    <t xml:space="preserve">                                                              z dnia  19 grudnia 2013 r.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</si>
</sst>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8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6">
      <selection activeCell="K20" sqref="K20"/>
    </sheetView>
  </sheetViews>
  <sheetFormatPr defaultColWidth="9.00390625" defaultRowHeight="12.75"/>
  <cols>
    <col min="1" max="1" width="5.00390625" style="2" customWidth="1"/>
    <col min="2" max="2" width="7.00390625" style="2" customWidth="1"/>
    <col min="3" max="3" width="22.375" style="2" customWidth="1"/>
    <col min="4" max="4" width="40.25390625" style="2" customWidth="1"/>
    <col min="5" max="5" width="13.25390625" style="2" customWidth="1"/>
    <col min="6" max="6" width="13.75390625" style="2" customWidth="1"/>
    <col min="7" max="7" width="11.75390625" style="2" customWidth="1"/>
    <col min="8" max="16384" width="9.125" style="2" customWidth="1"/>
  </cols>
  <sheetData>
    <row r="1" spans="1:9" ht="12.75">
      <c r="A1" s="1"/>
      <c r="B1" s="1"/>
      <c r="C1" s="1"/>
      <c r="D1" s="32" t="s">
        <v>29</v>
      </c>
      <c r="E1" s="32"/>
      <c r="F1" s="32"/>
      <c r="G1" s="32"/>
      <c r="H1" s="32"/>
      <c r="I1" s="32"/>
    </row>
    <row r="2" spans="1:9" ht="12.75">
      <c r="A2" s="1"/>
      <c r="B2" s="1"/>
      <c r="C2" s="1"/>
      <c r="D2" s="32" t="s">
        <v>2</v>
      </c>
      <c r="E2" s="32"/>
      <c r="F2" s="32"/>
      <c r="G2" s="32"/>
      <c r="H2" s="32"/>
      <c r="I2" s="32"/>
    </row>
    <row r="3" spans="1:9" ht="12.75">
      <c r="A3" s="1"/>
      <c r="B3" s="1"/>
      <c r="C3" s="1"/>
      <c r="D3" s="32" t="s">
        <v>63</v>
      </c>
      <c r="E3" s="32"/>
      <c r="F3" s="32"/>
      <c r="G3" s="32"/>
      <c r="H3" s="32"/>
      <c r="I3" s="32"/>
    </row>
    <row r="4" spans="1:9" ht="12.75">
      <c r="A4" s="1"/>
      <c r="B4" s="1"/>
      <c r="C4" s="1"/>
      <c r="D4" s="32" t="s">
        <v>64</v>
      </c>
      <c r="E4" s="32"/>
      <c r="F4" s="32"/>
      <c r="G4" s="32"/>
      <c r="H4" s="32"/>
      <c r="I4" s="32"/>
    </row>
    <row r="5" spans="1:9" ht="27.75" customHeight="1">
      <c r="A5" s="33" t="s">
        <v>30</v>
      </c>
      <c r="B5" s="33"/>
      <c r="C5" s="33"/>
      <c r="D5" s="33"/>
      <c r="E5" s="33"/>
      <c r="F5" s="14"/>
      <c r="G5" s="14"/>
      <c r="H5" s="14"/>
      <c r="I5" s="13"/>
    </row>
    <row r="6" spans="1:9" ht="26.25" customHeight="1">
      <c r="A6" s="30" t="s">
        <v>0</v>
      </c>
      <c r="B6" s="30" t="s">
        <v>1</v>
      </c>
      <c r="C6" s="30" t="s">
        <v>3</v>
      </c>
      <c r="D6" s="30" t="s">
        <v>4</v>
      </c>
      <c r="E6" s="36" t="s">
        <v>31</v>
      </c>
      <c r="F6" s="34" t="s">
        <v>32</v>
      </c>
      <c r="G6" s="35"/>
      <c r="H6" s="4"/>
      <c r="I6" s="1"/>
    </row>
    <row r="7" spans="1:9" ht="20.25" customHeight="1">
      <c r="A7" s="31"/>
      <c r="B7" s="31"/>
      <c r="C7" s="31"/>
      <c r="D7" s="31"/>
      <c r="E7" s="37"/>
      <c r="F7" s="3" t="s">
        <v>33</v>
      </c>
      <c r="G7" s="3" t="s">
        <v>34</v>
      </c>
      <c r="H7" s="4"/>
      <c r="I7" s="1"/>
    </row>
    <row r="8" spans="1:9" ht="14.25" customHeight="1">
      <c r="A8" s="15">
        <v>1</v>
      </c>
      <c r="B8" s="15">
        <v>2</v>
      </c>
      <c r="C8" s="15">
        <v>3</v>
      </c>
      <c r="D8" s="15">
        <v>4</v>
      </c>
      <c r="E8" s="16">
        <v>5</v>
      </c>
      <c r="F8" s="3">
        <v>6</v>
      </c>
      <c r="G8" s="3">
        <v>7</v>
      </c>
      <c r="H8" s="4"/>
      <c r="I8" s="1"/>
    </row>
    <row r="9" spans="1:9" ht="38.25">
      <c r="A9" s="7">
        <v>926</v>
      </c>
      <c r="B9" s="7">
        <v>92695</v>
      </c>
      <c r="C9" s="8" t="s">
        <v>11</v>
      </c>
      <c r="D9" s="8" t="s">
        <v>39</v>
      </c>
      <c r="E9" s="23">
        <f>SUM(F9:G9)</f>
        <v>8950</v>
      </c>
      <c r="F9" s="21">
        <v>8950</v>
      </c>
      <c r="G9" s="21">
        <v>0</v>
      </c>
      <c r="H9" s="4"/>
      <c r="I9" s="1"/>
    </row>
    <row r="10" spans="1:9" ht="30.75" customHeight="1">
      <c r="A10" s="7">
        <v>921</v>
      </c>
      <c r="B10" s="7">
        <v>92195</v>
      </c>
      <c r="C10" s="8" t="s">
        <v>11</v>
      </c>
      <c r="D10" s="8" t="s">
        <v>37</v>
      </c>
      <c r="E10" s="23">
        <f>SUM(F10:G10)</f>
        <v>3000</v>
      </c>
      <c r="F10" s="21">
        <v>3000</v>
      </c>
      <c r="G10" s="21">
        <v>0</v>
      </c>
      <c r="H10" s="4"/>
      <c r="I10" s="1"/>
    </row>
    <row r="11" spans="1:9" ht="57.75" customHeight="1">
      <c r="A11" s="7">
        <v>921</v>
      </c>
      <c r="B11" s="7">
        <v>92195</v>
      </c>
      <c r="C11" s="8" t="s">
        <v>11</v>
      </c>
      <c r="D11" s="25" t="s">
        <v>55</v>
      </c>
      <c r="E11" s="23">
        <f>SUM(F11:G11)</f>
        <v>23000</v>
      </c>
      <c r="F11" s="21">
        <v>23000</v>
      </c>
      <c r="G11" s="21">
        <v>0</v>
      </c>
      <c r="H11" s="4"/>
      <c r="I11" s="1"/>
    </row>
    <row r="12" spans="1:9" ht="16.5" customHeight="1">
      <c r="A12" s="7">
        <v>926</v>
      </c>
      <c r="B12" s="7">
        <v>92695</v>
      </c>
      <c r="C12" s="8" t="s">
        <v>11</v>
      </c>
      <c r="D12" s="25" t="s">
        <v>38</v>
      </c>
      <c r="E12" s="23">
        <f>SUM(F12:G12)</f>
        <v>15078.1</v>
      </c>
      <c r="F12" s="21">
        <v>15078.1</v>
      </c>
      <c r="G12" s="21">
        <v>0</v>
      </c>
      <c r="H12" s="4"/>
      <c r="I12" s="1"/>
    </row>
    <row r="13" spans="1:9" ht="12.75">
      <c r="A13" s="3"/>
      <c r="B13" s="3"/>
      <c r="C13" s="3"/>
      <c r="D13" s="19" t="s">
        <v>12</v>
      </c>
      <c r="E13" s="24">
        <f>SUM(E9:E12)</f>
        <v>50028.1</v>
      </c>
      <c r="F13" s="21">
        <f>SUM(F9:F12)</f>
        <v>50028.1</v>
      </c>
      <c r="G13" s="21">
        <f>SUM(G9:G12)</f>
        <v>0</v>
      </c>
      <c r="H13" s="4"/>
      <c r="I13" s="1"/>
    </row>
    <row r="14" spans="1:9" ht="15.75" customHeight="1">
      <c r="A14" s="7">
        <v>600</v>
      </c>
      <c r="B14" s="7">
        <v>60016</v>
      </c>
      <c r="C14" s="8" t="s">
        <v>26</v>
      </c>
      <c r="D14" s="25" t="s">
        <v>40</v>
      </c>
      <c r="E14" s="22">
        <f>SUM(F14:G14)</f>
        <v>14265.33</v>
      </c>
      <c r="F14" s="21">
        <v>14265.33</v>
      </c>
      <c r="G14" s="21">
        <f aca="true" t="shared" si="0" ref="G14:G24">SUM(G10:G13)</f>
        <v>0</v>
      </c>
      <c r="H14" s="4"/>
      <c r="I14" s="1"/>
    </row>
    <row r="15" spans="1:9" ht="25.5">
      <c r="A15" s="7">
        <v>921</v>
      </c>
      <c r="B15" s="7">
        <v>92195</v>
      </c>
      <c r="C15" s="8" t="s">
        <v>26</v>
      </c>
      <c r="D15" s="25" t="s">
        <v>42</v>
      </c>
      <c r="E15" s="22">
        <f>SUM(F15:G15)</f>
        <v>5000</v>
      </c>
      <c r="F15" s="21">
        <v>5000</v>
      </c>
      <c r="G15" s="21">
        <f t="shared" si="0"/>
        <v>0</v>
      </c>
      <c r="H15" s="4"/>
      <c r="I15" s="1"/>
    </row>
    <row r="16" spans="1:9" ht="29.25" customHeight="1">
      <c r="A16" s="7">
        <v>921</v>
      </c>
      <c r="B16" s="7">
        <v>92195</v>
      </c>
      <c r="C16" s="8" t="s">
        <v>26</v>
      </c>
      <c r="D16" s="8" t="s">
        <v>36</v>
      </c>
      <c r="E16" s="22">
        <f>SUM(F16:G16)</f>
        <v>3000</v>
      </c>
      <c r="F16" s="21">
        <v>3000</v>
      </c>
      <c r="G16" s="21">
        <f t="shared" si="0"/>
        <v>0</v>
      </c>
      <c r="H16" s="4"/>
      <c r="I16" s="1"/>
    </row>
    <row r="17" spans="1:9" ht="25.5">
      <c r="A17" s="7">
        <v>921</v>
      </c>
      <c r="B17" s="7">
        <v>92195</v>
      </c>
      <c r="C17" s="8" t="s">
        <v>26</v>
      </c>
      <c r="D17" s="10" t="s">
        <v>41</v>
      </c>
      <c r="E17" s="22">
        <f>SUM(F17:G17)</f>
        <v>5000</v>
      </c>
      <c r="F17" s="21">
        <v>5000</v>
      </c>
      <c r="G17" s="21">
        <f t="shared" si="0"/>
        <v>0</v>
      </c>
      <c r="H17" s="4"/>
      <c r="I17" s="1"/>
    </row>
    <row r="18" spans="1:9" ht="12.75">
      <c r="A18" s="7"/>
      <c r="B18" s="7"/>
      <c r="C18" s="8"/>
      <c r="D18" s="19" t="s">
        <v>47</v>
      </c>
      <c r="E18" s="21">
        <f>SUM(E14:E17)</f>
        <v>27265.33</v>
      </c>
      <c r="F18" s="21">
        <f>SUM(F14:F17)</f>
        <v>27265.33</v>
      </c>
      <c r="G18" s="21">
        <f t="shared" si="0"/>
        <v>0</v>
      </c>
      <c r="H18" s="4"/>
      <c r="I18" s="1"/>
    </row>
    <row r="19" spans="1:9" ht="25.5">
      <c r="A19" s="7">
        <v>921</v>
      </c>
      <c r="B19" s="7">
        <v>92195</v>
      </c>
      <c r="C19" s="8" t="s">
        <v>6</v>
      </c>
      <c r="D19" s="10" t="s">
        <v>21</v>
      </c>
      <c r="E19" s="22">
        <f>SUM(F19:G19)</f>
        <v>21528.1</v>
      </c>
      <c r="F19" s="22">
        <v>21528.1</v>
      </c>
      <c r="G19" s="21">
        <f t="shared" si="0"/>
        <v>0</v>
      </c>
      <c r="H19" s="4"/>
      <c r="I19" s="1"/>
    </row>
    <row r="20" spans="1:9" ht="24.75" customHeight="1">
      <c r="A20" s="7">
        <v>926</v>
      </c>
      <c r="B20" s="7">
        <v>92695</v>
      </c>
      <c r="C20" s="8" t="s">
        <v>6</v>
      </c>
      <c r="D20" s="10" t="s">
        <v>22</v>
      </c>
      <c r="E20" s="22">
        <f>SUM(F20:G20)</f>
        <v>4000</v>
      </c>
      <c r="F20" s="22">
        <v>4000</v>
      </c>
      <c r="G20" s="21">
        <f t="shared" si="0"/>
        <v>0</v>
      </c>
      <c r="H20" s="4"/>
      <c r="I20" s="1"/>
    </row>
    <row r="21" spans="1:9" ht="28.5" customHeight="1">
      <c r="A21" s="7">
        <v>921</v>
      </c>
      <c r="B21" s="7">
        <v>92195</v>
      </c>
      <c r="C21" s="8" t="s">
        <v>6</v>
      </c>
      <c r="D21" s="10" t="s">
        <v>61</v>
      </c>
      <c r="E21" s="22">
        <f>SUM(F21:G21)</f>
        <v>10000</v>
      </c>
      <c r="F21" s="22">
        <v>10000</v>
      </c>
      <c r="G21" s="21">
        <f t="shared" si="0"/>
        <v>0</v>
      </c>
      <c r="H21" s="4"/>
      <c r="I21" s="1"/>
    </row>
    <row r="22" spans="1:9" ht="25.5">
      <c r="A22" s="7">
        <v>926</v>
      </c>
      <c r="B22" s="7">
        <v>92695</v>
      </c>
      <c r="C22" s="8" t="s">
        <v>6</v>
      </c>
      <c r="D22" s="5" t="s">
        <v>45</v>
      </c>
      <c r="E22" s="22">
        <f>SUM(F22:G22)</f>
        <v>13000</v>
      </c>
      <c r="F22" s="22">
        <v>13000</v>
      </c>
      <c r="G22" s="21">
        <f t="shared" si="0"/>
        <v>0</v>
      </c>
      <c r="H22" s="4"/>
      <c r="I22" s="1"/>
    </row>
    <row r="23" spans="1:9" ht="29.25" customHeight="1">
      <c r="A23" s="7">
        <v>921</v>
      </c>
      <c r="B23" s="7">
        <v>92195</v>
      </c>
      <c r="C23" s="8" t="s">
        <v>6</v>
      </c>
      <c r="D23" s="6" t="s">
        <v>46</v>
      </c>
      <c r="E23" s="22">
        <f>SUM(F23:G23)</f>
        <v>1500</v>
      </c>
      <c r="F23" s="22">
        <v>1500</v>
      </c>
      <c r="G23" s="21">
        <f t="shared" si="0"/>
        <v>0</v>
      </c>
      <c r="H23" s="4"/>
      <c r="I23" s="1"/>
    </row>
    <row r="24" spans="1:9" ht="12.75">
      <c r="A24" s="7"/>
      <c r="B24" s="7"/>
      <c r="C24" s="8"/>
      <c r="D24" s="19" t="s">
        <v>14</v>
      </c>
      <c r="E24" s="21">
        <f>SUM(E19:E23)</f>
        <v>50028.1</v>
      </c>
      <c r="F24" s="21">
        <f>SUM(F19:F23)</f>
        <v>50028.1</v>
      </c>
      <c r="G24" s="21">
        <f t="shared" si="0"/>
        <v>0</v>
      </c>
      <c r="H24" s="4"/>
      <c r="I24" s="1"/>
    </row>
    <row r="25" spans="1:9" ht="25.5">
      <c r="A25" s="7">
        <v>921</v>
      </c>
      <c r="B25" s="7">
        <v>92195</v>
      </c>
      <c r="C25" s="8" t="s">
        <v>10</v>
      </c>
      <c r="D25" s="10" t="s">
        <v>24</v>
      </c>
      <c r="E25" s="22">
        <f>SUM(F25:G25)</f>
        <v>12000</v>
      </c>
      <c r="F25" s="21">
        <v>12000</v>
      </c>
      <c r="G25" s="21">
        <v>0</v>
      </c>
      <c r="H25" s="4"/>
      <c r="I25" s="1"/>
    </row>
    <row r="26" spans="1:9" ht="20.25" customHeight="1">
      <c r="A26" s="7">
        <v>900</v>
      </c>
      <c r="B26" s="7">
        <v>90095</v>
      </c>
      <c r="C26" s="8" t="s">
        <v>10</v>
      </c>
      <c r="D26" s="10" t="s">
        <v>58</v>
      </c>
      <c r="E26" s="22">
        <f>SUM(F26:G26)</f>
        <v>2908.38</v>
      </c>
      <c r="F26" s="21">
        <v>2908.38</v>
      </c>
      <c r="G26" s="21">
        <v>0</v>
      </c>
      <c r="H26" s="4"/>
      <c r="I26" s="1"/>
    </row>
    <row r="27" spans="1:9" ht="12.75">
      <c r="A27" s="7"/>
      <c r="B27" s="7"/>
      <c r="C27" s="8"/>
      <c r="D27" s="19" t="s">
        <v>27</v>
      </c>
      <c r="E27" s="21">
        <f>SUM(E25:E26)</f>
        <v>14908.380000000001</v>
      </c>
      <c r="F27" s="21">
        <f>SUM(F25:F26)</f>
        <v>14908.380000000001</v>
      </c>
      <c r="G27" s="21">
        <f>SUM(G25:G26)</f>
        <v>0</v>
      </c>
      <c r="H27" s="4"/>
      <c r="I27" s="1"/>
    </row>
    <row r="28" spans="1:9" ht="15.75" customHeight="1">
      <c r="A28" s="7">
        <v>921</v>
      </c>
      <c r="B28" s="7">
        <v>92195</v>
      </c>
      <c r="C28" s="8" t="s">
        <v>18</v>
      </c>
      <c r="D28" s="25" t="s">
        <v>60</v>
      </c>
      <c r="E28" s="22">
        <f>SUM(F28:G28)</f>
        <v>12000</v>
      </c>
      <c r="F28" s="21">
        <v>12000</v>
      </c>
      <c r="G28" s="21">
        <f aca="true" t="shared" si="1" ref="G28:G33">SUM(G26:G27)</f>
        <v>0</v>
      </c>
      <c r="H28" s="4"/>
      <c r="I28" s="1"/>
    </row>
    <row r="29" spans="1:9" ht="25.5">
      <c r="A29" s="7">
        <v>921</v>
      </c>
      <c r="B29" s="7">
        <v>92195</v>
      </c>
      <c r="C29" s="8" t="s">
        <v>18</v>
      </c>
      <c r="D29" s="25" t="s">
        <v>28</v>
      </c>
      <c r="E29" s="22">
        <f>SUM(F29:G29)</f>
        <v>28327.17</v>
      </c>
      <c r="F29" s="21">
        <v>28327.17</v>
      </c>
      <c r="G29" s="21">
        <f t="shared" si="1"/>
        <v>0</v>
      </c>
      <c r="H29" s="4"/>
      <c r="I29" s="1"/>
    </row>
    <row r="30" spans="1:9" ht="15.75" customHeight="1">
      <c r="A30" s="7">
        <v>900</v>
      </c>
      <c r="B30" s="7">
        <v>90095</v>
      </c>
      <c r="C30" s="8" t="s">
        <v>18</v>
      </c>
      <c r="D30" s="25" t="s">
        <v>53</v>
      </c>
      <c r="E30" s="22">
        <f>SUM(F30:G30)</f>
        <v>3000</v>
      </c>
      <c r="F30" s="21">
        <v>3000</v>
      </c>
      <c r="G30" s="21">
        <f t="shared" si="1"/>
        <v>0</v>
      </c>
      <c r="H30" s="4"/>
      <c r="I30" s="1"/>
    </row>
    <row r="31" spans="1:9" ht="12.75">
      <c r="A31" s="7">
        <v>926</v>
      </c>
      <c r="B31" s="7">
        <v>92695</v>
      </c>
      <c r="C31" s="8" t="s">
        <v>18</v>
      </c>
      <c r="D31" s="25" t="s">
        <v>52</v>
      </c>
      <c r="E31" s="22">
        <f>SUM(F31:G31)</f>
        <v>3000</v>
      </c>
      <c r="F31" s="21">
        <v>3000</v>
      </c>
      <c r="G31" s="21">
        <f t="shared" si="1"/>
        <v>0</v>
      </c>
      <c r="H31" s="4"/>
      <c r="I31" s="1"/>
    </row>
    <row r="32" spans="1:9" ht="38.25">
      <c r="A32" s="7">
        <v>900</v>
      </c>
      <c r="B32" s="7">
        <v>90003</v>
      </c>
      <c r="C32" s="8" t="s">
        <v>18</v>
      </c>
      <c r="D32" s="25" t="s">
        <v>54</v>
      </c>
      <c r="E32" s="22">
        <f>SUM(F32:G32)</f>
        <v>2000</v>
      </c>
      <c r="F32" s="21">
        <v>2000</v>
      </c>
      <c r="G32" s="21">
        <f t="shared" si="1"/>
        <v>0</v>
      </c>
      <c r="H32" s="4"/>
      <c r="I32" s="1"/>
    </row>
    <row r="33" spans="1:9" ht="12.75">
      <c r="A33" s="7"/>
      <c r="B33" s="7"/>
      <c r="C33" s="8"/>
      <c r="D33" s="19" t="s">
        <v>23</v>
      </c>
      <c r="E33" s="21">
        <f>SUM(E28:E32)</f>
        <v>48327.17</v>
      </c>
      <c r="F33" s="21">
        <f>SUM(F28:F32)</f>
        <v>48327.17</v>
      </c>
      <c r="G33" s="21">
        <f t="shared" si="1"/>
        <v>0</v>
      </c>
      <c r="H33" s="4"/>
      <c r="I33" s="1"/>
    </row>
    <row r="34" spans="1:9" ht="17.25" customHeight="1">
      <c r="A34" s="7">
        <v>921</v>
      </c>
      <c r="B34" s="7">
        <v>92195</v>
      </c>
      <c r="C34" s="8" t="s">
        <v>7</v>
      </c>
      <c r="D34" s="25" t="s">
        <v>35</v>
      </c>
      <c r="E34" s="22">
        <f>SUM(F34:G34)</f>
        <v>13000</v>
      </c>
      <c r="F34" s="22">
        <v>13000</v>
      </c>
      <c r="G34" s="22">
        <v>0</v>
      </c>
      <c r="H34" s="4"/>
      <c r="I34" s="1"/>
    </row>
    <row r="35" spans="1:9" ht="25.5">
      <c r="A35" s="7">
        <v>921</v>
      </c>
      <c r="B35" s="7">
        <v>92195</v>
      </c>
      <c r="C35" s="8" t="s">
        <v>7</v>
      </c>
      <c r="D35" s="8" t="s">
        <v>36</v>
      </c>
      <c r="E35" s="22">
        <f>SUM(F35:G35)</f>
        <v>10413.16</v>
      </c>
      <c r="F35" s="22">
        <v>10413.16</v>
      </c>
      <c r="G35" s="22">
        <v>0</v>
      </c>
      <c r="H35" s="4"/>
      <c r="I35" s="1"/>
    </row>
    <row r="36" spans="1:9" ht="12.75">
      <c r="A36" s="7"/>
      <c r="B36" s="7"/>
      <c r="C36" s="8"/>
      <c r="D36" s="19" t="s">
        <v>15</v>
      </c>
      <c r="E36" s="21">
        <f>SUM(E34+E35)</f>
        <v>23413.16</v>
      </c>
      <c r="F36" s="21">
        <f>SUM(F34:F35)</f>
        <v>23413.16</v>
      </c>
      <c r="G36" s="21">
        <v>0</v>
      </c>
      <c r="H36" s="4"/>
      <c r="I36" s="1"/>
    </row>
    <row r="37" spans="1:9" ht="21" customHeight="1">
      <c r="A37" s="7">
        <v>921</v>
      </c>
      <c r="B37" s="7">
        <v>92195</v>
      </c>
      <c r="C37" s="8" t="s">
        <v>8</v>
      </c>
      <c r="D37" s="25" t="s">
        <v>56</v>
      </c>
      <c r="E37" s="22">
        <f>SUM(F37:G37)</f>
        <v>13934.24</v>
      </c>
      <c r="F37" s="21">
        <v>13934.24</v>
      </c>
      <c r="G37" s="21">
        <v>0</v>
      </c>
      <c r="H37" s="4"/>
      <c r="I37" s="1"/>
    </row>
    <row r="38" spans="1:9" ht="21" customHeight="1">
      <c r="A38" s="7">
        <v>926</v>
      </c>
      <c r="B38" s="7">
        <v>92695</v>
      </c>
      <c r="C38" s="8" t="s">
        <v>8</v>
      </c>
      <c r="D38" s="25" t="s">
        <v>43</v>
      </c>
      <c r="E38" s="22">
        <f>SUM(F38:G38)</f>
        <v>13934.24</v>
      </c>
      <c r="F38" s="21">
        <v>13934.24</v>
      </c>
      <c r="G38" s="21">
        <v>0</v>
      </c>
      <c r="H38" s="4"/>
      <c r="I38" s="1"/>
    </row>
    <row r="39" spans="1:9" s="28" customFormat="1" ht="21" customHeight="1">
      <c r="A39" s="7">
        <v>600</v>
      </c>
      <c r="B39" s="7">
        <v>60016</v>
      </c>
      <c r="C39" s="8" t="s">
        <v>8</v>
      </c>
      <c r="D39" s="25" t="s">
        <v>44</v>
      </c>
      <c r="E39" s="22">
        <f>SUM(F39:G39)</f>
        <v>5000</v>
      </c>
      <c r="F39" s="21">
        <v>5000</v>
      </c>
      <c r="G39" s="21">
        <v>0</v>
      </c>
      <c r="H39" s="26"/>
      <c r="I39" s="27"/>
    </row>
    <row r="40" spans="1:9" ht="14.25" customHeight="1">
      <c r="A40" s="7"/>
      <c r="B40" s="7"/>
      <c r="C40" s="8"/>
      <c r="D40" s="19" t="s">
        <v>16</v>
      </c>
      <c r="E40" s="21">
        <f>SUM(E37:E39)</f>
        <v>32868.479999999996</v>
      </c>
      <c r="F40" s="21">
        <f>SUM(F37:F39)</f>
        <v>32868.479999999996</v>
      </c>
      <c r="G40" s="21">
        <v>0</v>
      </c>
      <c r="H40" s="4"/>
      <c r="I40" s="1"/>
    </row>
    <row r="41" spans="1:9" ht="27" customHeight="1">
      <c r="A41" s="7">
        <v>921</v>
      </c>
      <c r="B41" s="7">
        <v>92195</v>
      </c>
      <c r="C41" s="8" t="s">
        <v>19</v>
      </c>
      <c r="D41" s="10" t="s">
        <v>24</v>
      </c>
      <c r="E41" s="22">
        <f>SUM(F41:G41)</f>
        <v>21412.04</v>
      </c>
      <c r="F41" s="21">
        <v>21412.04</v>
      </c>
      <c r="G41" s="21">
        <v>0</v>
      </c>
      <c r="H41" s="4"/>
      <c r="I41" s="1"/>
    </row>
    <row r="42" spans="1:9" ht="14.25" customHeight="1">
      <c r="A42" s="7"/>
      <c r="B42" s="7"/>
      <c r="C42" s="8"/>
      <c r="D42" s="19" t="s">
        <v>20</v>
      </c>
      <c r="E42" s="21">
        <f>SUM(E41)</f>
        <v>21412.04</v>
      </c>
      <c r="F42" s="21">
        <f>SUM(F41)</f>
        <v>21412.04</v>
      </c>
      <c r="G42" s="21">
        <v>0</v>
      </c>
      <c r="H42" s="4"/>
      <c r="I42" s="1"/>
    </row>
    <row r="43" spans="1:9" ht="25.5">
      <c r="A43" s="7">
        <v>921</v>
      </c>
      <c r="B43" s="7">
        <v>92195</v>
      </c>
      <c r="C43" s="8" t="s">
        <v>9</v>
      </c>
      <c r="D43" s="10" t="s">
        <v>57</v>
      </c>
      <c r="E43" s="22">
        <f>SUM(F43:G43)</f>
        <v>48228.1</v>
      </c>
      <c r="F43" s="21">
        <v>48228.1</v>
      </c>
      <c r="G43" s="21">
        <v>0</v>
      </c>
      <c r="H43" s="1"/>
      <c r="I43" s="1"/>
    </row>
    <row r="44" spans="1:9" ht="14.25" customHeight="1">
      <c r="A44" s="7">
        <v>926</v>
      </c>
      <c r="B44" s="7">
        <v>92695</v>
      </c>
      <c r="C44" s="8" t="s">
        <v>9</v>
      </c>
      <c r="D44" s="10" t="s">
        <v>25</v>
      </c>
      <c r="E44" s="22">
        <f>SUM(F44:G44)</f>
        <v>1800</v>
      </c>
      <c r="F44" s="21">
        <v>1800</v>
      </c>
      <c r="G44" s="21">
        <v>0</v>
      </c>
      <c r="H44" s="1"/>
      <c r="I44" s="1"/>
    </row>
    <row r="45" spans="1:9" ht="12.75">
      <c r="A45" s="7"/>
      <c r="B45" s="7"/>
      <c r="C45" s="8"/>
      <c r="D45" s="19" t="s">
        <v>17</v>
      </c>
      <c r="E45" s="21">
        <f>SUM(E43:E44)</f>
        <v>50028.1</v>
      </c>
      <c r="F45" s="21">
        <f>SUM(F43:F44)</f>
        <v>50028.1</v>
      </c>
      <c r="G45" s="21">
        <v>0</v>
      </c>
      <c r="H45" s="1"/>
      <c r="I45" s="1"/>
    </row>
    <row r="46" spans="1:9" ht="25.5">
      <c r="A46" s="7">
        <v>921</v>
      </c>
      <c r="B46" s="7">
        <v>92195</v>
      </c>
      <c r="C46" s="8" t="s">
        <v>5</v>
      </c>
      <c r="D46" s="10" t="s">
        <v>49</v>
      </c>
      <c r="E46" s="22">
        <f>SUM(F46:G46)</f>
        <v>12000</v>
      </c>
      <c r="F46" s="21">
        <v>12000</v>
      </c>
      <c r="G46" s="21">
        <v>0</v>
      </c>
      <c r="H46" s="1"/>
      <c r="I46" s="1"/>
    </row>
    <row r="47" spans="1:9" ht="12.75">
      <c r="A47" s="7">
        <v>600</v>
      </c>
      <c r="B47" s="7">
        <v>60016</v>
      </c>
      <c r="C47" s="8" t="s">
        <v>5</v>
      </c>
      <c r="D47" s="10" t="s">
        <v>59</v>
      </c>
      <c r="E47" s="22">
        <f>SUM(F47:G47)</f>
        <v>3000</v>
      </c>
      <c r="F47" s="21">
        <v>3000</v>
      </c>
      <c r="G47" s="21">
        <v>0</v>
      </c>
      <c r="H47" s="1"/>
      <c r="I47" s="1"/>
    </row>
    <row r="48" spans="1:9" ht="12.75">
      <c r="A48" s="7">
        <v>750</v>
      </c>
      <c r="B48" s="7">
        <v>75095</v>
      </c>
      <c r="C48" s="8" t="s">
        <v>5</v>
      </c>
      <c r="D48" s="10" t="s">
        <v>48</v>
      </c>
      <c r="E48" s="22">
        <f>SUM(F48:G48)</f>
        <v>2700</v>
      </c>
      <c r="F48" s="21">
        <v>2700</v>
      </c>
      <c r="G48" s="21">
        <v>0</v>
      </c>
      <c r="H48" s="1"/>
      <c r="I48" s="1"/>
    </row>
    <row r="49" spans="1:9" ht="12.75">
      <c r="A49" s="7">
        <v>900</v>
      </c>
      <c r="B49" s="7">
        <v>90003</v>
      </c>
      <c r="C49" s="8" t="s">
        <v>5</v>
      </c>
      <c r="D49" s="10" t="s">
        <v>51</v>
      </c>
      <c r="E49" s="22">
        <f>SUM(F49:G49)</f>
        <v>1300</v>
      </c>
      <c r="F49" s="21">
        <v>1300</v>
      </c>
      <c r="G49" s="21">
        <v>0</v>
      </c>
      <c r="H49" s="1"/>
      <c r="I49" s="1"/>
    </row>
    <row r="50" spans="1:9" ht="12.75">
      <c r="A50" s="7">
        <v>926</v>
      </c>
      <c r="B50" s="7">
        <v>92695</v>
      </c>
      <c r="C50" s="8" t="s">
        <v>5</v>
      </c>
      <c r="D50" s="10" t="s">
        <v>50</v>
      </c>
      <c r="E50" s="22">
        <f>SUM(F50:G50)</f>
        <v>13918.51</v>
      </c>
      <c r="F50" s="21">
        <v>13918.51</v>
      </c>
      <c r="G50" s="21">
        <v>0</v>
      </c>
      <c r="H50" s="1"/>
      <c r="I50" s="1"/>
    </row>
    <row r="51" spans="1:9" ht="12.75">
      <c r="A51" s="11"/>
      <c r="B51" s="9"/>
      <c r="C51" s="8"/>
      <c r="D51" s="19" t="s">
        <v>13</v>
      </c>
      <c r="E51" s="21">
        <f>SUM(E46:E50)</f>
        <v>32918.51</v>
      </c>
      <c r="F51" s="21">
        <f>SUM(F46:F50)</f>
        <v>32918.51</v>
      </c>
      <c r="G51" s="21">
        <v>0</v>
      </c>
      <c r="H51" s="1"/>
      <c r="I51" s="1"/>
    </row>
    <row r="52" spans="1:9" ht="14.25" customHeight="1">
      <c r="A52" s="17"/>
      <c r="B52" s="18"/>
      <c r="C52" s="12"/>
      <c r="D52" s="29" t="s">
        <v>62</v>
      </c>
      <c r="E52" s="21">
        <f>SUM(G52+F52)</f>
        <v>351197.37</v>
      </c>
      <c r="F52" s="21">
        <f>SUM(F13+F18+F24+F27+F33+F36+F40+F42+F45+F51)</f>
        <v>351197.37</v>
      </c>
      <c r="G52" s="21">
        <f>SUM(G13+G18+G24+G27+G33+G36+G40+G42+G45+G51)</f>
        <v>0</v>
      </c>
      <c r="H52" s="1"/>
      <c r="I52" s="1"/>
    </row>
    <row r="53" ht="12.75">
      <c r="C53" s="20"/>
    </row>
  </sheetData>
  <sheetProtection/>
  <mergeCells count="11">
    <mergeCell ref="D6:D7"/>
    <mergeCell ref="C6:C7"/>
    <mergeCell ref="D1:I1"/>
    <mergeCell ref="D4:I4"/>
    <mergeCell ref="A5:E5"/>
    <mergeCell ref="D3:I3"/>
    <mergeCell ref="D2:I2"/>
    <mergeCell ref="B6:B7"/>
    <mergeCell ref="A6:A7"/>
    <mergeCell ref="F6:G6"/>
    <mergeCell ref="E6:E7"/>
  </mergeCells>
  <printOptions horizontalCentered="1"/>
  <pageMargins left="0.1968503937007874" right="0.1968503937007874" top="0.5905511811023623" bottom="0.984251968503937" header="0.5118110236220472" footer="0.5118110236220472"/>
  <pageSetup horizontalDpi="600" verticalDpi="600" orientation="portrait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Izabela Gora</cp:lastModifiedBy>
  <cp:lastPrinted>2013-12-18T14:51:54Z</cp:lastPrinted>
  <dcterms:created xsi:type="dcterms:W3CDTF">2001-09-07T12:46:35Z</dcterms:created>
  <dcterms:modified xsi:type="dcterms:W3CDTF">2013-12-20T09:54:16Z</dcterms:modified>
  <cp:category/>
  <cp:version/>
  <cp:contentType/>
  <cp:contentStatus/>
</cp:coreProperties>
</file>