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<sst xmlns="http://schemas.openxmlformats.org/spreadsheetml/2006/main" count="48" uniqueCount="42">
  <si>
    <t>§</t>
  </si>
  <si>
    <t>bieżące</t>
  </si>
  <si>
    <t>inwestycyj.</t>
  </si>
  <si>
    <t>Dz</t>
  </si>
  <si>
    <t>Zadanie</t>
  </si>
  <si>
    <t>Rozdz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</si>
  <si>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</si>
  <si>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</si>
  <si>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</si>
  <si>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</si>
  <si>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</si>
  <si>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</si>
  <si>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801 Oświata i wychowanie - Razem</t>
  </si>
  <si>
    <t xml:space="preserve">            WYDATKI  OGÓŁEM :</t>
  </si>
  <si>
    <t>80101 Szkoły podstawowe: Razem</t>
  </si>
  <si>
    <t>Wójta Gminy Michałowice</t>
  </si>
  <si>
    <t xml:space="preserve">zakup usług pozostałych                </t>
  </si>
  <si>
    <t>854 Edukacyjna opieka wychowawcza - Razem</t>
  </si>
  <si>
    <t xml:space="preserve">zakup materiałów i wyposażenia                          </t>
  </si>
  <si>
    <t>750 Administracja publiczna- Razem</t>
  </si>
  <si>
    <t>75095 Pozostała działalność: Razem</t>
  </si>
  <si>
    <t>do Zarządzenia Nr 244/2009</t>
  </si>
  <si>
    <t>z dnia 21 października 2009 r</t>
  </si>
  <si>
    <t>inne formy pomocy dla uczniów</t>
  </si>
  <si>
    <t xml:space="preserve">zakup pomocy naukowych, dydaktycznych i książek         </t>
  </si>
  <si>
    <t>85415 Edukacyjna opieka wychowawcza : Razem</t>
  </si>
  <si>
    <t xml:space="preserve">świadczenia społeczne                                   </t>
  </si>
  <si>
    <t>85214 Zasiłki i pomoc w naturze oraz składki na ubezpieczenia emerytalne i rentowe: Razem</t>
  </si>
  <si>
    <t>85295 Pozostała działalność : Razem</t>
  </si>
  <si>
    <t>852 Pomoc społeczna - Razem</t>
  </si>
  <si>
    <t xml:space="preserve"> Plan po zmianach  85 968 858  zł </t>
  </si>
  <si>
    <t>Załącznik Nr  3</t>
  </si>
  <si>
    <t xml:space="preserve">składki na Fundusz Pracy                                </t>
  </si>
  <si>
    <t>85212 -Świadczenia rodzinne,świadczenia z funduszu alimentacyjnego oraz składki na ubezpieczenia emerytalne i rentowe z ubezpieczenia społecznego : Razem</t>
  </si>
  <si>
    <t xml:space="preserve">zakup usług remontowych </t>
  </si>
  <si>
    <t>zakup usług zdrowotnych</t>
  </si>
  <si>
    <t xml:space="preserve">85219 - Ośrodki pomocy społecznej : Razem  </t>
  </si>
  <si>
    <t>zakup materiałów i wyposażenia</t>
  </si>
  <si>
    <r>
      <t>zakup usług pozostałych</t>
    </r>
    <r>
      <rPr>
        <i/>
        <sz val="10"/>
        <rFont val="Times New Roman"/>
        <family val="1"/>
      </rPr>
      <t xml:space="preserve">                        </t>
    </r>
  </si>
  <si>
    <t>92109 Domy i ośrodki kultury , świetlice i kluby  : Razem</t>
  </si>
  <si>
    <t>921 Kultura i ochrona dziedzictwa narodowego - Razem</t>
  </si>
  <si>
    <t>75075 Promocja jednostek samorządu terytorialnego : 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</si>
</sst>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M34" sqref="M34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1" ht="12.75">
      <c r="E1" s="3" t="s">
        <v>31</v>
      </c>
    </row>
    <row r="2" ht="12.75">
      <c r="E2" s="3" t="s">
        <v>21</v>
      </c>
    </row>
    <row r="3" ht="12.75">
      <c r="E3" s="3" t="s">
        <v>15</v>
      </c>
    </row>
    <row r="4" ht="12.75">
      <c r="E4" s="3" t="s">
        <v>22</v>
      </c>
    </row>
    <row r="5" ht="14.25" customHeight="1">
      <c r="E5" s="3"/>
    </row>
    <row r="6" spans="1:9" ht="20.25" customHeight="1">
      <c r="A6" s="55" t="s">
        <v>11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/>
      <c r="B7" s="56"/>
      <c r="C7" s="56"/>
      <c r="D7" s="56"/>
      <c r="E7" s="56"/>
      <c r="F7" s="56"/>
      <c r="G7" s="56"/>
      <c r="H7" s="56"/>
      <c r="I7" s="56"/>
    </row>
    <row r="8" spans="1:9" ht="9.75" customHeight="1">
      <c r="A8" s="56"/>
      <c r="B8" s="56"/>
      <c r="C8" s="56"/>
      <c r="D8" s="56"/>
      <c r="E8" s="56"/>
      <c r="F8" s="56"/>
      <c r="G8" s="56"/>
      <c r="H8" s="56"/>
      <c r="I8" s="56"/>
    </row>
    <row r="9" spans="1:9" ht="13.5" customHeight="1" hidden="1">
      <c r="A9" s="56"/>
      <c r="B9" s="56"/>
      <c r="C9" s="56"/>
      <c r="D9" s="56"/>
      <c r="E9" s="56"/>
      <c r="F9" s="56"/>
      <c r="G9" s="56"/>
      <c r="H9" s="56"/>
      <c r="I9" s="56"/>
    </row>
    <row r="10" spans="1:9" ht="13.5" customHeight="1" hidden="1">
      <c r="A10" s="56"/>
      <c r="B10" s="56"/>
      <c r="C10" s="56"/>
      <c r="D10" s="56"/>
      <c r="E10" s="56"/>
      <c r="F10" s="56"/>
      <c r="G10" s="56"/>
      <c r="H10" s="56"/>
      <c r="I10" s="56"/>
    </row>
    <row r="11" spans="1:9" ht="13.5" customHeight="1" hidden="1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8" customHeight="1">
      <c r="A12" s="8"/>
      <c r="B12" s="8"/>
      <c r="C12" s="8"/>
      <c r="D12" s="8"/>
      <c r="E12" s="8"/>
      <c r="F12" s="7"/>
      <c r="G12" s="7"/>
      <c r="H12" s="8"/>
      <c r="I12" s="12" t="s">
        <v>10</v>
      </c>
    </row>
    <row r="13" spans="1:9" ht="22.5" customHeight="1">
      <c r="A13" s="58" t="s">
        <v>3</v>
      </c>
      <c r="B13" s="58" t="s">
        <v>5</v>
      </c>
      <c r="C13" s="58" t="s">
        <v>0</v>
      </c>
      <c r="D13" s="58" t="s">
        <v>4</v>
      </c>
      <c r="E13" s="41" t="s">
        <v>9</v>
      </c>
      <c r="F13" s="53" t="s">
        <v>6</v>
      </c>
      <c r="G13" s="54"/>
      <c r="H13" s="4" t="s">
        <v>7</v>
      </c>
      <c r="I13" s="51" t="s">
        <v>8</v>
      </c>
    </row>
    <row r="14" spans="1:9" ht="12" customHeight="1">
      <c r="A14" s="59"/>
      <c r="B14" s="59"/>
      <c r="C14" s="59"/>
      <c r="D14" s="59"/>
      <c r="E14" s="42"/>
      <c r="F14" s="2" t="s">
        <v>1</v>
      </c>
      <c r="G14" s="2" t="s">
        <v>2</v>
      </c>
      <c r="H14" s="5"/>
      <c r="I14" s="52"/>
    </row>
    <row r="15" spans="1:9" ht="12.75">
      <c r="A15" s="2">
        <v>1</v>
      </c>
      <c r="B15" s="2">
        <v>2</v>
      </c>
      <c r="C15" s="2">
        <v>3</v>
      </c>
      <c r="D15" s="2">
        <v>4</v>
      </c>
      <c r="E15" s="9">
        <v>6</v>
      </c>
      <c r="F15" s="2">
        <v>8</v>
      </c>
      <c r="G15" s="2">
        <v>9</v>
      </c>
      <c r="H15" s="2">
        <v>10</v>
      </c>
      <c r="I15" s="2">
        <v>5</v>
      </c>
    </row>
    <row r="16" spans="1:9" ht="14.25" customHeight="1">
      <c r="A16" s="29">
        <v>750</v>
      </c>
      <c r="B16" s="22">
        <v>75075</v>
      </c>
      <c r="C16" s="28">
        <v>4210</v>
      </c>
      <c r="D16" s="21" t="s">
        <v>18</v>
      </c>
      <c r="E16" s="18">
        <v>10000</v>
      </c>
      <c r="F16" s="19"/>
      <c r="G16" s="19"/>
      <c r="H16" s="19"/>
      <c r="I16" s="18"/>
    </row>
    <row r="17" spans="1:9" ht="13.5" customHeight="1">
      <c r="A17" s="14"/>
      <c r="B17" s="14"/>
      <c r="C17" s="22">
        <v>4300</v>
      </c>
      <c r="D17" s="25" t="s">
        <v>16</v>
      </c>
      <c r="E17" s="18"/>
      <c r="F17" s="19"/>
      <c r="G17" s="19"/>
      <c r="H17" s="19"/>
      <c r="I17" s="18">
        <v>10000</v>
      </c>
    </row>
    <row r="18" spans="1:9" ht="15" customHeight="1">
      <c r="A18" s="63" t="s">
        <v>41</v>
      </c>
      <c r="B18" s="64"/>
      <c r="C18" s="64"/>
      <c r="D18" s="65"/>
      <c r="E18" s="20">
        <f>SUM(E16:E17)</f>
        <v>10000</v>
      </c>
      <c r="F18" s="20" t="e">
        <f>SUM(#REF!)</f>
        <v>#REF!</v>
      </c>
      <c r="G18" s="20" t="e">
        <f>SUM(#REF!)</f>
        <v>#REF!</v>
      </c>
      <c r="H18" s="20" t="e">
        <f>SUM(#REF!)</f>
        <v>#REF!</v>
      </c>
      <c r="I18" s="20">
        <f>SUM(I16:I17)</f>
        <v>10000</v>
      </c>
    </row>
    <row r="19" spans="1:9" ht="15" customHeight="1">
      <c r="A19" s="26"/>
      <c r="B19" s="24">
        <v>75095</v>
      </c>
      <c r="C19" s="24">
        <v>4210</v>
      </c>
      <c r="D19" s="30" t="s">
        <v>18</v>
      </c>
      <c r="E19" s="18"/>
      <c r="F19" s="20"/>
      <c r="G19" s="20"/>
      <c r="H19" s="20"/>
      <c r="I19" s="18">
        <v>10000</v>
      </c>
    </row>
    <row r="20" spans="1:9" ht="12" customHeight="1">
      <c r="A20" s="26"/>
      <c r="B20" s="24"/>
      <c r="C20" s="22">
        <v>4300</v>
      </c>
      <c r="D20" s="25" t="s">
        <v>16</v>
      </c>
      <c r="E20" s="18">
        <v>10000</v>
      </c>
      <c r="F20" s="18">
        <v>10000</v>
      </c>
      <c r="G20" s="18">
        <v>10000</v>
      </c>
      <c r="H20" s="18">
        <v>10000</v>
      </c>
      <c r="I20" s="18"/>
    </row>
    <row r="21" spans="1:9" ht="13.5" customHeight="1">
      <c r="A21" s="63" t="s">
        <v>20</v>
      </c>
      <c r="B21" s="64"/>
      <c r="C21" s="64"/>
      <c r="D21" s="65"/>
      <c r="E21" s="20">
        <f>SUM(E19:E20)</f>
        <v>10000</v>
      </c>
      <c r="F21" s="20"/>
      <c r="G21" s="20"/>
      <c r="H21" s="20"/>
      <c r="I21" s="20">
        <f>SUM(I19:I20)</f>
        <v>10000</v>
      </c>
    </row>
    <row r="22" spans="1:9" ht="12.75">
      <c r="A22" s="60" t="s">
        <v>19</v>
      </c>
      <c r="B22" s="61"/>
      <c r="C22" s="61"/>
      <c r="D22" s="62"/>
      <c r="E22" s="19">
        <f>SUM(E18+E21)</f>
        <v>20000</v>
      </c>
      <c r="F22" s="19" t="e">
        <f>SUM(F18+F21)</f>
        <v>#REF!</v>
      </c>
      <c r="G22" s="19" t="e">
        <f>SUM(G18+G21)</f>
        <v>#REF!</v>
      </c>
      <c r="H22" s="19" t="e">
        <f>SUM(H18+H21)</f>
        <v>#REF!</v>
      </c>
      <c r="I22" s="19">
        <f>SUM(I18+I21)</f>
        <v>20000</v>
      </c>
    </row>
    <row r="23" spans="1:9" ht="15" customHeight="1">
      <c r="A23" s="23">
        <v>801</v>
      </c>
      <c r="B23" s="23">
        <v>80101</v>
      </c>
      <c r="C23" s="28">
        <v>4240</v>
      </c>
      <c r="D23" s="21" t="s">
        <v>24</v>
      </c>
      <c r="E23" s="19"/>
      <c r="F23" s="19"/>
      <c r="G23" s="19"/>
      <c r="H23" s="19"/>
      <c r="I23" s="18">
        <v>36000</v>
      </c>
    </row>
    <row r="24" spans="1:9" ht="17.25" customHeight="1">
      <c r="A24" s="63" t="s">
        <v>14</v>
      </c>
      <c r="B24" s="64"/>
      <c r="C24" s="64"/>
      <c r="D24" s="65"/>
      <c r="E24" s="20">
        <f>SUM(E23)</f>
        <v>0</v>
      </c>
      <c r="F24" s="20" t="e">
        <f>SUM(#REF!)</f>
        <v>#REF!</v>
      </c>
      <c r="G24" s="20" t="e">
        <f>SUM(#REF!)</f>
        <v>#REF!</v>
      </c>
      <c r="H24" s="20" t="e">
        <f>SUM(#REF!)</f>
        <v>#REF!</v>
      </c>
      <c r="I24" s="20">
        <f>SUM(I23:I23)</f>
        <v>36000</v>
      </c>
    </row>
    <row r="25" spans="1:9" ht="12.75">
      <c r="A25" s="15" t="s">
        <v>12</v>
      </c>
      <c r="B25" s="16"/>
      <c r="C25" s="16"/>
      <c r="D25" s="17"/>
      <c r="E25" s="19">
        <f>SUM(E24)</f>
        <v>0</v>
      </c>
      <c r="F25" s="19" t="e">
        <f>SUM(F24)</f>
        <v>#REF!</v>
      </c>
      <c r="G25" s="19" t="e">
        <f>SUM(G24)</f>
        <v>#REF!</v>
      </c>
      <c r="H25" s="19" t="e">
        <f>SUM(H24)</f>
        <v>#REF!</v>
      </c>
      <c r="I25" s="19">
        <f>SUM(I24)</f>
        <v>36000</v>
      </c>
    </row>
    <row r="26" spans="1:9" ht="15" customHeight="1">
      <c r="A26" s="27">
        <v>854</v>
      </c>
      <c r="B26" s="14">
        <v>85415</v>
      </c>
      <c r="C26" s="28">
        <v>3260</v>
      </c>
      <c r="D26" s="21" t="s">
        <v>23</v>
      </c>
      <c r="E26" s="18">
        <v>11982</v>
      </c>
      <c r="F26" s="19"/>
      <c r="G26" s="19"/>
      <c r="H26" s="19"/>
      <c r="I26" s="18">
        <v>2761</v>
      </c>
    </row>
    <row r="27" spans="1:9" ht="14.25" customHeight="1">
      <c r="A27" s="14"/>
      <c r="B27" s="14"/>
      <c r="C27" s="28">
        <v>4240</v>
      </c>
      <c r="D27" s="21" t="s">
        <v>24</v>
      </c>
      <c r="E27" s="18"/>
      <c r="F27" s="18"/>
      <c r="G27" s="18"/>
      <c r="H27" s="18"/>
      <c r="I27" s="18">
        <v>11982</v>
      </c>
    </row>
    <row r="28" spans="1:9" ht="13.5">
      <c r="A28" s="63" t="s">
        <v>25</v>
      </c>
      <c r="B28" s="64"/>
      <c r="C28" s="64"/>
      <c r="D28" s="65"/>
      <c r="E28" s="20">
        <f>SUM(E26:E27)</f>
        <v>11982</v>
      </c>
      <c r="F28" s="20">
        <f>SUM(F27:F27)</f>
        <v>0</v>
      </c>
      <c r="G28" s="20">
        <f>SUM(G27:G27)</f>
        <v>0</v>
      </c>
      <c r="H28" s="20">
        <f>SUM(H27:H27)</f>
        <v>0</v>
      </c>
      <c r="I28" s="20">
        <f>SUM(I26:I27)</f>
        <v>14743</v>
      </c>
    </row>
    <row r="29" spans="1:9" ht="12.75">
      <c r="A29" s="15" t="s">
        <v>17</v>
      </c>
      <c r="B29" s="27"/>
      <c r="C29" s="27"/>
      <c r="D29" s="17"/>
      <c r="E29" s="19">
        <f>SUM(E28)</f>
        <v>11982</v>
      </c>
      <c r="F29" s="19"/>
      <c r="G29" s="19"/>
      <c r="H29" s="19"/>
      <c r="I29" s="19">
        <f>SUM(I28)</f>
        <v>14743</v>
      </c>
    </row>
    <row r="30" spans="1:9" ht="12.75">
      <c r="A30" s="22">
        <v>852</v>
      </c>
      <c r="B30" s="22">
        <v>85212</v>
      </c>
      <c r="C30" s="22">
        <v>4210</v>
      </c>
      <c r="D30" s="21" t="s">
        <v>18</v>
      </c>
      <c r="E30" s="38">
        <v>565</v>
      </c>
      <c r="F30" s="33"/>
      <c r="G30" s="19"/>
      <c r="H30" s="19"/>
      <c r="I30" s="19"/>
    </row>
    <row r="31" spans="1:9" ht="12.75">
      <c r="A31" s="22"/>
      <c r="B31" s="22"/>
      <c r="C31" s="22">
        <v>4120</v>
      </c>
      <c r="D31" s="21" t="s">
        <v>32</v>
      </c>
      <c r="E31" s="34"/>
      <c r="F31" s="35">
        <v>565</v>
      </c>
      <c r="G31" s="19"/>
      <c r="H31" s="19"/>
      <c r="I31" s="18">
        <v>565</v>
      </c>
    </row>
    <row r="32" spans="1:9" ht="48.75" customHeight="1">
      <c r="A32" s="27"/>
      <c r="B32" s="27"/>
      <c r="C32" s="68" t="s">
        <v>33</v>
      </c>
      <c r="D32" s="69"/>
      <c r="E32" s="37">
        <f>SUM(E30)</f>
        <v>565</v>
      </c>
      <c r="F32" s="35">
        <f>SUM(F31)</f>
        <v>565</v>
      </c>
      <c r="G32" s="19"/>
      <c r="H32" s="19"/>
      <c r="I32" s="36">
        <f>SUM(I31)</f>
        <v>565</v>
      </c>
    </row>
    <row r="33" spans="1:9" ht="12.75">
      <c r="A33" s="14">
        <v>852</v>
      </c>
      <c r="B33" s="24">
        <v>85214</v>
      </c>
      <c r="C33" s="24">
        <v>3110</v>
      </c>
      <c r="D33" s="21" t="s">
        <v>26</v>
      </c>
      <c r="E33" s="18">
        <v>293</v>
      </c>
      <c r="F33" s="19"/>
      <c r="G33" s="19"/>
      <c r="H33" s="19"/>
      <c r="I33" s="18">
        <v>6000</v>
      </c>
    </row>
    <row r="34" spans="1:9" ht="27.75" customHeight="1">
      <c r="A34" s="66" t="s">
        <v>27</v>
      </c>
      <c r="B34" s="66"/>
      <c r="C34" s="66"/>
      <c r="D34" s="66"/>
      <c r="E34" s="20">
        <f>SUM(E33)</f>
        <v>293</v>
      </c>
      <c r="F34" s="20"/>
      <c r="G34" s="20"/>
      <c r="H34" s="20"/>
      <c r="I34" s="20">
        <f>SUM(I33)</f>
        <v>6000</v>
      </c>
    </row>
    <row r="35" spans="1:9" ht="18.75" customHeight="1">
      <c r="A35" s="39">
        <v>852</v>
      </c>
      <c r="B35" s="39">
        <v>85219</v>
      </c>
      <c r="C35" s="22">
        <v>4300</v>
      </c>
      <c r="D35" s="25" t="s">
        <v>16</v>
      </c>
      <c r="E35" s="18">
        <v>1060</v>
      </c>
      <c r="F35" s="20"/>
      <c r="G35" s="20"/>
      <c r="H35" s="20"/>
      <c r="I35" s="20"/>
    </row>
    <row r="36" spans="1:9" ht="13.5" customHeight="1">
      <c r="A36" s="39"/>
      <c r="B36" s="39"/>
      <c r="C36" s="39">
        <v>4270</v>
      </c>
      <c r="D36" s="40" t="s">
        <v>34</v>
      </c>
      <c r="E36" s="20"/>
      <c r="F36" s="20"/>
      <c r="G36" s="20"/>
      <c r="H36" s="20"/>
      <c r="I36" s="18">
        <v>1000</v>
      </c>
    </row>
    <row r="37" spans="1:9" ht="15" customHeight="1">
      <c r="A37" s="39"/>
      <c r="B37" s="39"/>
      <c r="C37" s="39">
        <v>4280</v>
      </c>
      <c r="D37" s="21" t="s">
        <v>35</v>
      </c>
      <c r="E37" s="20"/>
      <c r="F37" s="20"/>
      <c r="G37" s="20"/>
      <c r="H37" s="20"/>
      <c r="I37" s="18">
        <v>60</v>
      </c>
    </row>
    <row r="38" spans="1:9" ht="15" customHeight="1">
      <c r="A38" s="70"/>
      <c r="B38" s="71"/>
      <c r="C38" s="46" t="s">
        <v>36</v>
      </c>
      <c r="D38" s="47"/>
      <c r="E38" s="20">
        <f>SUM(E35:E37)</f>
        <v>1060</v>
      </c>
      <c r="F38" s="20"/>
      <c r="G38" s="20"/>
      <c r="H38" s="20"/>
      <c r="I38" s="20">
        <f>SUM(I36:I37)</f>
        <v>1060</v>
      </c>
    </row>
    <row r="39" spans="1:9" ht="12.75">
      <c r="A39" s="14"/>
      <c r="B39" s="14">
        <v>85295</v>
      </c>
      <c r="C39" s="24">
        <v>3110</v>
      </c>
      <c r="D39" s="21" t="s">
        <v>26</v>
      </c>
      <c r="E39" s="19"/>
      <c r="F39" s="19"/>
      <c r="G39" s="19"/>
      <c r="H39" s="19"/>
      <c r="I39" s="18">
        <v>17200</v>
      </c>
    </row>
    <row r="40" spans="1:9" ht="13.5" customHeight="1">
      <c r="A40" s="46" t="s">
        <v>28</v>
      </c>
      <c r="B40" s="67"/>
      <c r="C40" s="67"/>
      <c r="D40" s="47"/>
      <c r="E40" s="20">
        <f>SUM(E39)</f>
        <v>0</v>
      </c>
      <c r="F40" s="19"/>
      <c r="G40" s="19"/>
      <c r="H40" s="19"/>
      <c r="I40" s="20">
        <f>SUM(I39)</f>
        <v>17200</v>
      </c>
    </row>
    <row r="41" spans="1:9" ht="12.75">
      <c r="A41" s="15" t="s">
        <v>29</v>
      </c>
      <c r="B41" s="31"/>
      <c r="C41" s="31"/>
      <c r="D41" s="32"/>
      <c r="E41" s="19">
        <f>SUM(E40,E38,E34,E32)</f>
        <v>1918</v>
      </c>
      <c r="F41" s="19">
        <f>SUM(F40,F38,F34,F32)</f>
        <v>565</v>
      </c>
      <c r="G41" s="19">
        <f>SUM(G40,G38,G34,G32)</f>
        <v>0</v>
      </c>
      <c r="H41" s="19">
        <f>SUM(H40,H38,H34,H32)</f>
        <v>0</v>
      </c>
      <c r="I41" s="19">
        <f>SUM(I40,I38,I34,I32)</f>
        <v>24825</v>
      </c>
    </row>
    <row r="42" spans="1:9" ht="12.75">
      <c r="A42" s="14">
        <v>921</v>
      </c>
      <c r="B42" s="14">
        <v>92109</v>
      </c>
      <c r="C42" s="24">
        <v>4210</v>
      </c>
      <c r="D42" s="14" t="s">
        <v>37</v>
      </c>
      <c r="E42" s="18">
        <v>2700</v>
      </c>
      <c r="F42" s="19"/>
      <c r="G42" s="19"/>
      <c r="H42" s="19"/>
      <c r="I42" s="18"/>
    </row>
    <row r="43" spans="1:9" ht="12.75">
      <c r="A43" s="27"/>
      <c r="B43" s="14"/>
      <c r="C43" s="22">
        <v>4300</v>
      </c>
      <c r="D43" s="25" t="s">
        <v>38</v>
      </c>
      <c r="E43" s="18"/>
      <c r="F43" s="19"/>
      <c r="G43" s="19"/>
      <c r="H43" s="19"/>
      <c r="I43" s="18">
        <v>2700</v>
      </c>
    </row>
    <row r="44" spans="1:9" ht="13.5">
      <c r="A44" s="48" t="s">
        <v>39</v>
      </c>
      <c r="B44" s="49"/>
      <c r="C44" s="49"/>
      <c r="D44" s="50"/>
      <c r="E44" s="20">
        <f>SUM(E42:E43)</f>
        <v>2700</v>
      </c>
      <c r="F44" s="20">
        <f>SUM(F42:F43)</f>
        <v>0</v>
      </c>
      <c r="G44" s="20">
        <f>SUM(G42:G43)</f>
        <v>0</v>
      </c>
      <c r="H44" s="20">
        <f>SUM(H42:H43)</f>
        <v>0</v>
      </c>
      <c r="I44" s="20">
        <f>SUM(I42:I43)</f>
        <v>2700</v>
      </c>
    </row>
    <row r="45" spans="1:9" ht="12.75">
      <c r="A45" s="45" t="s">
        <v>40</v>
      </c>
      <c r="B45" s="43"/>
      <c r="C45" s="43"/>
      <c r="D45" s="44"/>
      <c r="E45" s="19">
        <f>SUM(E44)</f>
        <v>2700</v>
      </c>
      <c r="F45" s="19">
        <f>SUM(F44)</f>
        <v>0</v>
      </c>
      <c r="G45" s="19">
        <f>SUM(G44)</f>
        <v>0</v>
      </c>
      <c r="H45" s="19">
        <f>SUM(H44)</f>
        <v>0</v>
      </c>
      <c r="I45" s="19">
        <f>SUM(I44)</f>
        <v>2700</v>
      </c>
    </row>
    <row r="46" spans="1:9" ht="12.75">
      <c r="A46" s="60" t="s">
        <v>13</v>
      </c>
      <c r="B46" s="61"/>
      <c r="C46" s="61"/>
      <c r="D46" s="62"/>
      <c r="E46" s="19">
        <f>SUM(E22+E25+E29+E41+E45)</f>
        <v>36600</v>
      </c>
      <c r="F46" s="19" t="e">
        <f>SUM(F22+F25+F29+F41)</f>
        <v>#REF!</v>
      </c>
      <c r="G46" s="19" t="e">
        <f>SUM(G22+G25+G29+G41)</f>
        <v>#REF!</v>
      </c>
      <c r="H46" s="19" t="e">
        <f>SUM(H22+H25+H29+H41)</f>
        <v>#REF!</v>
      </c>
      <c r="I46" s="19">
        <f>SUM(I22+I25+I29+I41+I45)</f>
        <v>98268</v>
      </c>
    </row>
    <row r="47" spans="1:9" ht="12.75">
      <c r="A47" s="11"/>
      <c r="B47" s="11"/>
      <c r="C47" s="11"/>
      <c r="D47" s="11"/>
      <c r="E47" s="10"/>
      <c r="F47" s="10"/>
      <c r="G47" s="10"/>
      <c r="H47" s="10"/>
      <c r="I47" s="10"/>
    </row>
    <row r="48" spans="1:4" ht="12.75">
      <c r="A48" s="13" t="s">
        <v>30</v>
      </c>
      <c r="B48" s="13"/>
      <c r="C48" s="13"/>
      <c r="D48" s="13"/>
    </row>
    <row r="49" ht="12.75">
      <c r="A49" s="13"/>
    </row>
  </sheetData>
  <mergeCells count="20">
    <mergeCell ref="A46:D46"/>
    <mergeCell ref="A22:D22"/>
    <mergeCell ref="A18:D18"/>
    <mergeCell ref="A21:D21"/>
    <mergeCell ref="A28:D28"/>
    <mergeCell ref="A24:D24"/>
    <mergeCell ref="A34:D34"/>
    <mergeCell ref="A40:D40"/>
    <mergeCell ref="C32:D32"/>
    <mergeCell ref="A38:B38"/>
    <mergeCell ref="A6:I11"/>
    <mergeCell ref="D13:D14"/>
    <mergeCell ref="C13:C14"/>
    <mergeCell ref="B13:B14"/>
    <mergeCell ref="A13:A14"/>
    <mergeCell ref="C38:D38"/>
    <mergeCell ref="A44:D44"/>
    <mergeCell ref="I13:I14"/>
    <mergeCell ref="F13:G13"/>
    <mergeCell ref="E13:E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2009-10-27T10:02:55Z</cp:lastPrinted>
  <dcterms:created xsi:type="dcterms:W3CDTF">2001-08-02T07:18:30Z</dcterms:created>
  <dcterms:modified xsi:type="dcterms:W3CDTF">2009-10-28T11:46:13Z</dcterms:modified>
  <cp:category/>
  <cp:version/>
  <cp:contentType/>
  <cp:contentStatus/>
</cp:coreProperties>
</file>