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'Arkusz1'!$A$1:$F$60</definedName>
  </definedNames>
  <calcPr fullCalcOnLoad="1"/>
</workbook>
</file>

<file path=xl/sharedStrings.xml><?xml version="1.0" encoding="utf-8"?>
<sst xmlns="http://schemas.openxmlformats.org/spreadsheetml/2006/main" count="62" uniqueCount="53">
  <si>
    <t>Dz</t>
  </si>
  <si>
    <t>Rozdz</t>
  </si>
  <si>
    <t>Zadanie</t>
  </si>
  <si>
    <t>010</t>
  </si>
  <si>
    <t>010-Rolnictwo i łowiectwo-Razem</t>
  </si>
  <si>
    <t>60016 Drogi publiczne gminne: Razem</t>
  </si>
  <si>
    <t>600   Transport i łączność- Razem</t>
  </si>
  <si>
    <t>700  Gospodarka mieszkaniowa - Razem</t>
  </si>
  <si>
    <t>wynagrodzenia osobowe pracowników</t>
  </si>
  <si>
    <t>składki na ubezpieczenia społeczne</t>
  </si>
  <si>
    <t>składki na Fundusz Pracy</t>
  </si>
  <si>
    <t>758  Różne rozliczenia - Razem</t>
  </si>
  <si>
    <t>801  Oświata i wychowanie - Razem</t>
  </si>
  <si>
    <t>zakup materiałów i wyposażenia</t>
  </si>
  <si>
    <t>zakup usług pozostałych</t>
  </si>
  <si>
    <t>900  Gospodarka komunalna i ochrona środowiska- Razem</t>
  </si>
  <si>
    <t>921 Kultura i ochrona dziedzictwa narodowego - Razem</t>
  </si>
  <si>
    <t>Suma            WYDATKI  OGÓŁEM :</t>
  </si>
  <si>
    <t>zakup usług remontowych</t>
  </si>
  <si>
    <t xml:space="preserve">zakup usług pozostałych </t>
  </si>
  <si>
    <t>świadczenia społeczne</t>
  </si>
  <si>
    <t>zakup pozostałych usług</t>
  </si>
  <si>
    <t>Załącznik Nr 2</t>
  </si>
  <si>
    <t>01010</t>
  </si>
  <si>
    <t>01010- Infrastruktura wodociągowa i sanitacyjna wsi: Razem</t>
  </si>
  <si>
    <t>75818 Rezerwy ogólne i celowe : Razem</t>
  </si>
  <si>
    <t>rezerwy celowe</t>
  </si>
  <si>
    <t>wydatki inwestycyjne jedn.budżet</t>
  </si>
  <si>
    <t>92109 Domy i ośr.kultury,świetlice i kluby : Razem</t>
  </si>
  <si>
    <t>Zmniejszenie</t>
  </si>
  <si>
    <t>Zwiększenie</t>
  </si>
  <si>
    <t>Parag</t>
  </si>
  <si>
    <t>Rady Gminy Michałowice</t>
  </si>
  <si>
    <t>85212 Świadczenia rodzinne oraz składki na ubezpieczenia emerytalne i rentowe w zakresie ubezpieczenia społecznego : Razem</t>
  </si>
  <si>
    <t>80104 Przedszkola : Razem</t>
  </si>
  <si>
    <t>85214  Zasiłki i pomoc w naturze oraz składki na ubezp.społeczne i zdrowotne : Razem</t>
  </si>
  <si>
    <t>85219 Ośrodki pomocy społecznej : Razem</t>
  </si>
  <si>
    <t>852  Pomoc społeczna - Razem</t>
  </si>
  <si>
    <t>Dokonać zmian w planie wydatków budżetu gminy w roku budżetowym 2004 stanowiącym załącznik nr 2 do uchwały Rady Gminy nr XVIII/125/2004 z 25 marca 2004 r. w sprawie uchwalenia budżetu Gminy Michałowice na  2004  r. w sposób następujący :</t>
  </si>
  <si>
    <t>(dane w zł)</t>
  </si>
  <si>
    <t>dotacja podm. z budżetu dla niepublicznych  jednostek oświaty</t>
  </si>
  <si>
    <t>75802 Część podstaw. subwencji ogólnej dla gmin : Razem</t>
  </si>
  <si>
    <t>wpłaty gmin do budżetu państwa</t>
  </si>
  <si>
    <t>75831 Część rownoważąca subwencji ogólnej dla gmin : Razem</t>
  </si>
  <si>
    <t>90004 Utrzymanie zieleni w miastach i gminach : Razem</t>
  </si>
  <si>
    <t>zakup energii</t>
  </si>
  <si>
    <t>70004  Różne jednostki obsługi gospodarki mieszkaniowej : Razem</t>
  </si>
  <si>
    <t>90015 Oświetlenie ulic placów i dróg:Razem</t>
  </si>
  <si>
    <t>750  Administracja publiczna - Razem</t>
  </si>
  <si>
    <t>75095 Pozostała działalność: Razem</t>
  </si>
  <si>
    <t>Plan po zmianach  49 909 872zł</t>
  </si>
  <si>
    <t>do Uchwały NrXXIV/186 /2004</t>
  </si>
  <si>
    <t>z dnia 5 października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</si>
</sst>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Border="1" applyAlignment="1" quotePrefix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/>
    </xf>
    <xf numFmtId="3" fontId="5" fillId="0" borderId="3" xfId="15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9" fontId="5" fillId="0" borderId="1" xfId="17" applyFont="1" applyBorder="1" applyAlignment="1">
      <alignment horizontal="justify" vertical="top" wrapText="1"/>
    </xf>
    <xf numFmtId="0" fontId="0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 quotePrefix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workbookViewId="0" topLeftCell="A42">
      <selection activeCell="H56" sqref="H56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6"/>
      <c r="B2" s="6"/>
      <c r="C2" s="6"/>
      <c r="D2" s="7"/>
      <c r="E2" s="8" t="s">
        <v>22</v>
      </c>
      <c r="F2" s="9"/>
      <c r="G2" s="3"/>
      <c r="H2" s="3"/>
      <c r="I2" s="3"/>
    </row>
    <row r="3" spans="1:9" ht="12.75" customHeight="1">
      <c r="A3" s="6"/>
      <c r="B3" s="6"/>
      <c r="C3" s="6"/>
      <c r="D3" s="7"/>
      <c r="E3" s="43" t="s">
        <v>51</v>
      </c>
      <c r="F3" s="44"/>
      <c r="G3" s="3"/>
      <c r="H3" s="3"/>
      <c r="I3" s="3"/>
    </row>
    <row r="4" spans="1:9" ht="12.75" customHeight="1">
      <c r="A4" s="6"/>
      <c r="B4" s="6"/>
      <c r="C4" s="6"/>
      <c r="D4" s="7"/>
      <c r="E4" s="43" t="s">
        <v>32</v>
      </c>
      <c r="F4" s="44"/>
      <c r="G4" s="3"/>
      <c r="H4" s="3"/>
      <c r="I4" s="3"/>
    </row>
    <row r="5" spans="1:9" ht="12.75" customHeight="1">
      <c r="A5" s="6"/>
      <c r="B5" s="6"/>
      <c r="C5" s="6"/>
      <c r="D5" s="7"/>
      <c r="E5" s="43" t="s">
        <v>52</v>
      </c>
      <c r="F5" s="44"/>
      <c r="G5" s="3"/>
      <c r="H5" s="3"/>
      <c r="I5" s="3"/>
    </row>
    <row r="6" spans="1:9" ht="46.5" customHeight="1">
      <c r="A6" s="43" t="s">
        <v>38</v>
      </c>
      <c r="B6" s="43"/>
      <c r="C6" s="43"/>
      <c r="D6" s="43"/>
      <c r="E6" s="43"/>
      <c r="F6" s="43"/>
      <c r="G6" s="3"/>
      <c r="H6" s="3"/>
      <c r="I6" s="3"/>
    </row>
    <row r="7" spans="1:9" ht="12.75" customHeight="1">
      <c r="A7" s="8"/>
      <c r="B7" s="8"/>
      <c r="C7" s="8"/>
      <c r="D7" s="8"/>
      <c r="E7" s="8"/>
      <c r="F7" s="8" t="s">
        <v>39</v>
      </c>
      <c r="G7" s="3"/>
      <c r="H7" s="3"/>
      <c r="I7" s="3"/>
    </row>
    <row r="8" spans="1:6" ht="12.75" customHeight="1">
      <c r="A8" s="10" t="s">
        <v>0</v>
      </c>
      <c r="B8" s="10" t="s">
        <v>1</v>
      </c>
      <c r="C8" s="10" t="s">
        <v>31</v>
      </c>
      <c r="D8" s="10" t="s">
        <v>2</v>
      </c>
      <c r="E8" s="11" t="s">
        <v>29</v>
      </c>
      <c r="F8" s="12" t="s">
        <v>30</v>
      </c>
    </row>
    <row r="9" spans="1:6" ht="12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13.5" customHeight="1">
      <c r="A10" s="14" t="s">
        <v>3</v>
      </c>
      <c r="B10" s="35" t="s">
        <v>23</v>
      </c>
      <c r="C10" s="15">
        <v>4260</v>
      </c>
      <c r="D10" s="16" t="s">
        <v>45</v>
      </c>
      <c r="E10" s="17">
        <v>2000</v>
      </c>
      <c r="F10" s="5"/>
    </row>
    <row r="11" spans="1:6" ht="15.75" customHeight="1">
      <c r="A11" s="14"/>
      <c r="B11" s="35"/>
      <c r="C11" s="15">
        <v>6050</v>
      </c>
      <c r="D11" s="18" t="s">
        <v>27</v>
      </c>
      <c r="E11" s="19"/>
      <c r="F11" s="20">
        <v>69500</v>
      </c>
    </row>
    <row r="12" spans="1:6" ht="27" customHeight="1">
      <c r="A12" s="21"/>
      <c r="B12" s="21"/>
      <c r="C12" s="40" t="s">
        <v>24</v>
      </c>
      <c r="D12" s="41"/>
      <c r="E12" s="22">
        <f>SUM(E10:E11)</f>
        <v>2000</v>
      </c>
      <c r="F12" s="22">
        <f>SUM(F10:F11)</f>
        <v>69500</v>
      </c>
    </row>
    <row r="13" spans="1:6" ht="16.5" customHeight="1">
      <c r="A13" s="42" t="s">
        <v>4</v>
      </c>
      <c r="B13" s="42"/>
      <c r="C13" s="42"/>
      <c r="D13" s="42"/>
      <c r="E13" s="24">
        <f>SUM(E12)</f>
        <v>2000</v>
      </c>
      <c r="F13" s="24">
        <f>SUM(F12)</f>
        <v>69500</v>
      </c>
    </row>
    <row r="14" spans="1:6" ht="15" customHeight="1">
      <c r="A14" s="28">
        <v>600</v>
      </c>
      <c r="B14" s="34">
        <v>60016</v>
      </c>
      <c r="C14" s="15">
        <v>4270</v>
      </c>
      <c r="D14" s="25" t="s">
        <v>18</v>
      </c>
      <c r="E14" s="26">
        <v>20000</v>
      </c>
      <c r="F14" s="5">
        <v>15000</v>
      </c>
    </row>
    <row r="15" spans="1:6" ht="14.25" customHeight="1">
      <c r="A15" s="21"/>
      <c r="B15" s="21"/>
      <c r="C15" s="40" t="s">
        <v>5</v>
      </c>
      <c r="D15" s="41"/>
      <c r="E15" s="27">
        <f>SUM(E14:E14)</f>
        <v>20000</v>
      </c>
      <c r="F15" s="27">
        <f>SUM(F14:F14)</f>
        <v>15000</v>
      </c>
    </row>
    <row r="16" spans="1:6" ht="15" customHeight="1">
      <c r="A16" s="42" t="s">
        <v>6</v>
      </c>
      <c r="B16" s="42"/>
      <c r="C16" s="42"/>
      <c r="D16" s="42"/>
      <c r="E16" s="24">
        <f>SUM(E15)</f>
        <v>20000</v>
      </c>
      <c r="F16" s="24">
        <f>SUM(F15)</f>
        <v>15000</v>
      </c>
    </row>
    <row r="17" spans="1:6" ht="16.5" customHeight="1">
      <c r="A17" s="28">
        <v>700</v>
      </c>
      <c r="B17" s="18">
        <v>70004</v>
      </c>
      <c r="C17" s="15">
        <v>4260</v>
      </c>
      <c r="D17" s="16" t="s">
        <v>45</v>
      </c>
      <c r="E17" s="26"/>
      <c r="F17" s="5">
        <v>2000</v>
      </c>
    </row>
    <row r="18" spans="1:6" ht="26.25" customHeight="1">
      <c r="A18" s="21"/>
      <c r="B18" s="21"/>
      <c r="C18" s="40" t="s">
        <v>46</v>
      </c>
      <c r="D18" s="41"/>
      <c r="E18" s="27">
        <f>SUM(E17:E17)</f>
        <v>0</v>
      </c>
      <c r="F18" s="27">
        <f>SUM(F17:F17)</f>
        <v>2000</v>
      </c>
    </row>
    <row r="19" spans="1:6" ht="14.25" customHeight="1">
      <c r="A19" s="42" t="s">
        <v>7</v>
      </c>
      <c r="B19" s="42"/>
      <c r="C19" s="42"/>
      <c r="D19" s="42"/>
      <c r="E19" s="24">
        <f>SUM(E18)</f>
        <v>0</v>
      </c>
      <c r="F19" s="24">
        <f>SUM(F18)</f>
        <v>2000</v>
      </c>
    </row>
    <row r="20" spans="1:6" ht="14.25" customHeight="1">
      <c r="A20" s="28">
        <v>750</v>
      </c>
      <c r="B20" s="34">
        <v>75095</v>
      </c>
      <c r="C20" s="15">
        <v>4210</v>
      </c>
      <c r="D20" s="25" t="s">
        <v>13</v>
      </c>
      <c r="E20" s="24"/>
      <c r="F20" s="26">
        <v>408</v>
      </c>
    </row>
    <row r="21" spans="1:6" ht="14.25" customHeight="1">
      <c r="A21" s="23"/>
      <c r="B21" s="23"/>
      <c r="C21" s="40" t="s">
        <v>49</v>
      </c>
      <c r="D21" s="41"/>
      <c r="E21" s="24">
        <f>SUM(E20)</f>
        <v>0</v>
      </c>
      <c r="F21" s="24">
        <f>SUM(F20)</f>
        <v>408</v>
      </c>
    </row>
    <row r="22" spans="1:6" ht="14.25" customHeight="1">
      <c r="A22" s="42" t="s">
        <v>48</v>
      </c>
      <c r="B22" s="42"/>
      <c r="C22" s="42"/>
      <c r="D22" s="42"/>
      <c r="E22" s="24">
        <f>SUM(E21)</f>
        <v>0</v>
      </c>
      <c r="F22" s="24">
        <f>SUM(F21)</f>
        <v>408</v>
      </c>
    </row>
    <row r="23" spans="1:6" ht="13.5" customHeight="1">
      <c r="A23" s="28">
        <v>758</v>
      </c>
      <c r="B23" s="15">
        <v>75818</v>
      </c>
      <c r="C23" s="15">
        <v>4810</v>
      </c>
      <c r="D23" s="28" t="s">
        <v>26</v>
      </c>
      <c r="E23" s="26">
        <v>3400</v>
      </c>
      <c r="F23" s="5"/>
    </row>
    <row r="24" spans="1:6" ht="15.75" customHeight="1">
      <c r="A24" s="21"/>
      <c r="B24" s="21"/>
      <c r="C24" s="45" t="s">
        <v>25</v>
      </c>
      <c r="D24" s="45"/>
      <c r="E24" s="27">
        <f>SUM(E23:E23)</f>
        <v>3400</v>
      </c>
      <c r="F24" s="27">
        <f>SUM(F23:F23)</f>
        <v>0</v>
      </c>
    </row>
    <row r="25" spans="1:6" ht="15.75" customHeight="1">
      <c r="A25" s="21"/>
      <c r="B25" s="15">
        <v>75802</v>
      </c>
      <c r="C25" s="15">
        <v>2930</v>
      </c>
      <c r="D25" s="28" t="s">
        <v>42</v>
      </c>
      <c r="E25" s="37">
        <v>1296563</v>
      </c>
      <c r="F25" s="27"/>
    </row>
    <row r="26" spans="1:6" ht="24.75" customHeight="1">
      <c r="A26" s="21"/>
      <c r="B26" s="15"/>
      <c r="C26" s="45" t="s">
        <v>41</v>
      </c>
      <c r="D26" s="45"/>
      <c r="E26" s="27">
        <f>SUM(E25)</f>
        <v>1296563</v>
      </c>
      <c r="F26" s="27">
        <f>SUM(F25)</f>
        <v>0</v>
      </c>
    </row>
    <row r="27" spans="1:6" ht="15.75" customHeight="1">
      <c r="A27" s="21"/>
      <c r="B27" s="15">
        <v>75831</v>
      </c>
      <c r="C27" s="15">
        <v>2930</v>
      </c>
      <c r="D27" s="28" t="s">
        <v>42</v>
      </c>
      <c r="E27" s="27"/>
      <c r="F27" s="37">
        <v>1296563</v>
      </c>
    </row>
    <row r="28" spans="1:6" ht="27.75" customHeight="1">
      <c r="A28" s="21"/>
      <c r="B28" s="21"/>
      <c r="C28" s="45" t="s">
        <v>43</v>
      </c>
      <c r="D28" s="45"/>
      <c r="E28" s="27">
        <f>SUM(E27)</f>
        <v>0</v>
      </c>
      <c r="F28" s="27">
        <f>SUM(F27)</f>
        <v>1296563</v>
      </c>
    </row>
    <row r="29" spans="1:6" ht="15" customHeight="1">
      <c r="A29" s="42" t="s">
        <v>11</v>
      </c>
      <c r="B29" s="42"/>
      <c r="C29" s="42"/>
      <c r="D29" s="42"/>
      <c r="E29" s="24">
        <f>SUM(E28,E26,E24)</f>
        <v>1299963</v>
      </c>
      <c r="F29" s="24">
        <f>SUM(F28,F26,F24)</f>
        <v>1296563</v>
      </c>
    </row>
    <row r="30" spans="1:6" ht="27.75" customHeight="1">
      <c r="A30" s="28">
        <v>801</v>
      </c>
      <c r="B30" s="18">
        <v>80104</v>
      </c>
      <c r="C30" s="15">
        <v>2540</v>
      </c>
      <c r="D30" s="25" t="s">
        <v>40</v>
      </c>
      <c r="E30" s="26"/>
      <c r="F30" s="5">
        <v>20384</v>
      </c>
    </row>
    <row r="31" spans="1:6" ht="16.5" customHeight="1">
      <c r="A31" s="21"/>
      <c r="B31" s="21"/>
      <c r="C31" s="45" t="s">
        <v>34</v>
      </c>
      <c r="D31" s="45"/>
      <c r="E31" s="27">
        <f>SUM(E30:E30)</f>
        <v>0</v>
      </c>
      <c r="F31" s="27">
        <f>SUM(F30:F30)</f>
        <v>20384</v>
      </c>
    </row>
    <row r="32" spans="1:6" ht="13.5" customHeight="1">
      <c r="A32" s="42" t="s">
        <v>12</v>
      </c>
      <c r="B32" s="42"/>
      <c r="C32" s="42"/>
      <c r="D32" s="42"/>
      <c r="E32" s="24">
        <f>SUM(E31)</f>
        <v>0</v>
      </c>
      <c r="F32" s="24">
        <f>SUM(F31)</f>
        <v>20384</v>
      </c>
    </row>
    <row r="33" spans="1:6" ht="15" customHeight="1">
      <c r="A33" s="28">
        <v>852</v>
      </c>
      <c r="B33" s="34">
        <v>85212</v>
      </c>
      <c r="C33" s="15">
        <v>3110</v>
      </c>
      <c r="D33" s="18" t="s">
        <v>20</v>
      </c>
      <c r="E33" s="26">
        <v>294000</v>
      </c>
      <c r="F33" s="26">
        <v>2440</v>
      </c>
    </row>
    <row r="34" spans="1:6" ht="12.75" customHeight="1">
      <c r="A34" s="28"/>
      <c r="B34" s="34"/>
      <c r="C34" s="15">
        <v>4010</v>
      </c>
      <c r="D34" s="25" t="s">
        <v>8</v>
      </c>
      <c r="E34" s="17">
        <v>3630</v>
      </c>
      <c r="F34" s="5"/>
    </row>
    <row r="35" spans="1:6" ht="12.75" customHeight="1">
      <c r="A35" s="28"/>
      <c r="B35" s="28"/>
      <c r="C35" s="15">
        <v>4110</v>
      </c>
      <c r="D35" s="25" t="s">
        <v>9</v>
      </c>
      <c r="E35" s="19">
        <v>660</v>
      </c>
      <c r="F35" s="20"/>
    </row>
    <row r="36" spans="1:6" ht="12.75" customHeight="1">
      <c r="A36" s="28"/>
      <c r="B36" s="28"/>
      <c r="C36" s="15">
        <v>4120</v>
      </c>
      <c r="D36" s="25" t="s">
        <v>10</v>
      </c>
      <c r="E36" s="19">
        <v>90</v>
      </c>
      <c r="F36" s="20"/>
    </row>
    <row r="37" spans="1:6" ht="12.75" customHeight="1">
      <c r="A37" s="28"/>
      <c r="B37" s="28"/>
      <c r="C37" s="15">
        <v>4210</v>
      </c>
      <c r="D37" s="25" t="s">
        <v>13</v>
      </c>
      <c r="E37" s="19">
        <v>1220</v>
      </c>
      <c r="F37" s="20"/>
    </row>
    <row r="38" spans="1:6" ht="12.75" customHeight="1">
      <c r="A38" s="28"/>
      <c r="B38" s="28"/>
      <c r="C38" s="15">
        <v>4300</v>
      </c>
      <c r="D38" s="29" t="s">
        <v>21</v>
      </c>
      <c r="E38" s="19">
        <v>400</v>
      </c>
      <c r="F38" s="20"/>
    </row>
    <row r="39" spans="1:6" ht="39.75" customHeight="1">
      <c r="A39" s="23"/>
      <c r="B39" s="23"/>
      <c r="C39" s="40" t="s">
        <v>33</v>
      </c>
      <c r="D39" s="41"/>
      <c r="E39" s="22">
        <f>SUM(E33:E38)</f>
        <v>300000</v>
      </c>
      <c r="F39" s="22">
        <f>SUM(F33:F38)</f>
        <v>2440</v>
      </c>
    </row>
    <row r="40" spans="1:6" ht="15.75" customHeight="1">
      <c r="A40" s="18"/>
      <c r="B40" s="18">
        <v>85214</v>
      </c>
      <c r="C40" s="15">
        <v>3110</v>
      </c>
      <c r="D40" s="18" t="s">
        <v>20</v>
      </c>
      <c r="E40" s="26"/>
      <c r="F40" s="5">
        <v>8000</v>
      </c>
    </row>
    <row r="41" spans="1:6" ht="27" customHeight="1">
      <c r="A41" s="21"/>
      <c r="B41" s="21"/>
      <c r="C41" s="45" t="s">
        <v>35</v>
      </c>
      <c r="D41" s="45"/>
      <c r="E41" s="27">
        <f>SUM(E40)</f>
        <v>0</v>
      </c>
      <c r="F41" s="27">
        <f>SUM(F40)</f>
        <v>8000</v>
      </c>
    </row>
    <row r="42" spans="1:6" ht="14.25" customHeight="1">
      <c r="A42" s="30"/>
      <c r="B42" s="18">
        <v>85219</v>
      </c>
      <c r="C42" s="15">
        <v>4010</v>
      </c>
      <c r="D42" s="25" t="s">
        <v>8</v>
      </c>
      <c r="E42" s="26">
        <v>49250</v>
      </c>
      <c r="F42" s="5">
        <v>49250</v>
      </c>
    </row>
    <row r="43" spans="1:6" ht="12.75" customHeight="1">
      <c r="A43" s="18"/>
      <c r="B43" s="18"/>
      <c r="C43" s="15">
        <v>4110</v>
      </c>
      <c r="D43" s="25" t="s">
        <v>9</v>
      </c>
      <c r="E43" s="26">
        <v>7950</v>
      </c>
      <c r="F43" s="5">
        <v>7950</v>
      </c>
    </row>
    <row r="44" spans="1:6" ht="12.75" customHeight="1">
      <c r="A44" s="18"/>
      <c r="B44" s="18"/>
      <c r="C44" s="15">
        <v>4120</v>
      </c>
      <c r="D44" s="25" t="s">
        <v>10</v>
      </c>
      <c r="E44" s="26">
        <v>1200</v>
      </c>
      <c r="F44" s="5">
        <v>1200</v>
      </c>
    </row>
    <row r="45" spans="1:6" ht="15" customHeight="1">
      <c r="A45" s="21"/>
      <c r="B45" s="21"/>
      <c r="C45" s="45" t="s">
        <v>36</v>
      </c>
      <c r="D45" s="45"/>
      <c r="E45" s="27">
        <f>SUM(E42:E44)</f>
        <v>58400</v>
      </c>
      <c r="F45" s="27">
        <f>SUM(F42:F44)</f>
        <v>58400</v>
      </c>
    </row>
    <row r="46" spans="1:6" ht="15" customHeight="1">
      <c r="A46" s="42" t="s">
        <v>37</v>
      </c>
      <c r="B46" s="42"/>
      <c r="C46" s="42"/>
      <c r="D46" s="42"/>
      <c r="E46" s="24">
        <f>SUM(E39+E41+E45)</f>
        <v>358400</v>
      </c>
      <c r="F46" s="24">
        <f>SUM(F39+F41+F45)</f>
        <v>68840</v>
      </c>
    </row>
    <row r="47" spans="1:6" ht="15" customHeight="1">
      <c r="A47" s="28">
        <v>900</v>
      </c>
      <c r="B47" s="34">
        <v>90004</v>
      </c>
      <c r="C47" s="15">
        <v>4300</v>
      </c>
      <c r="D47" s="25" t="s">
        <v>14</v>
      </c>
      <c r="E47" s="26">
        <v>15000</v>
      </c>
      <c r="F47" s="5">
        <v>40000</v>
      </c>
    </row>
    <row r="48" spans="1:6" ht="24.75" customHeight="1">
      <c r="A48" s="23"/>
      <c r="B48" s="36"/>
      <c r="C48" s="38" t="s">
        <v>44</v>
      </c>
      <c r="D48" s="39"/>
      <c r="E48" s="31">
        <f>SUM(E47)</f>
        <v>15000</v>
      </c>
      <c r="F48" s="31">
        <f>SUM(F47)</f>
        <v>40000</v>
      </c>
    </row>
    <row r="49" spans="1:6" ht="15.75" customHeight="1">
      <c r="A49" s="23"/>
      <c r="B49" s="34">
        <v>90015</v>
      </c>
      <c r="C49" s="15">
        <v>4260</v>
      </c>
      <c r="D49" s="16" t="s">
        <v>45</v>
      </c>
      <c r="E49" s="26"/>
      <c r="F49" s="5">
        <v>7611</v>
      </c>
    </row>
    <row r="50" spans="1:6" ht="14.25" customHeight="1">
      <c r="A50" s="23"/>
      <c r="B50" s="23"/>
      <c r="C50" s="47" t="s">
        <v>47</v>
      </c>
      <c r="D50" s="48"/>
      <c r="E50" s="31">
        <f>SUM(E49)</f>
        <v>0</v>
      </c>
      <c r="F50" s="31">
        <f>SUM(F49)</f>
        <v>7611</v>
      </c>
    </row>
    <row r="51" spans="1:6" ht="15" customHeight="1">
      <c r="A51" s="42" t="s">
        <v>15</v>
      </c>
      <c r="B51" s="42"/>
      <c r="C51" s="42"/>
      <c r="D51" s="42"/>
      <c r="E51" s="24">
        <f>SUM(E50,E48)</f>
        <v>15000</v>
      </c>
      <c r="F51" s="24">
        <f>SUM(F50,F48)</f>
        <v>47611</v>
      </c>
    </row>
    <row r="52" spans="1:6" ht="13.5" customHeight="1">
      <c r="A52" s="18">
        <v>921</v>
      </c>
      <c r="B52" s="18">
        <v>92109</v>
      </c>
      <c r="C52" s="15">
        <v>4300</v>
      </c>
      <c r="D52" s="25" t="s">
        <v>19</v>
      </c>
      <c r="E52" s="26"/>
      <c r="F52" s="5">
        <v>35492</v>
      </c>
    </row>
    <row r="53" spans="1:6" ht="13.5" customHeight="1">
      <c r="A53" s="18"/>
      <c r="B53" s="18"/>
      <c r="C53" s="15">
        <v>4210</v>
      </c>
      <c r="D53" s="25" t="s">
        <v>13</v>
      </c>
      <c r="E53" s="26"/>
      <c r="F53" s="5">
        <v>3140</v>
      </c>
    </row>
    <row r="54" spans="1:6" ht="14.25" customHeight="1">
      <c r="A54" s="21"/>
      <c r="B54" s="21"/>
      <c r="C54" s="45" t="s">
        <v>28</v>
      </c>
      <c r="D54" s="45"/>
      <c r="E54" s="27">
        <f>SUM(E52:E53)</f>
        <v>0</v>
      </c>
      <c r="F54" s="27">
        <f>SUM(F52:F53)</f>
        <v>38632</v>
      </c>
    </row>
    <row r="55" spans="1:6" ht="15.75" customHeight="1">
      <c r="A55" s="42" t="s">
        <v>16</v>
      </c>
      <c r="B55" s="42"/>
      <c r="C55" s="42"/>
      <c r="D55" s="42"/>
      <c r="E55" s="24">
        <f>SUM(E54)</f>
        <v>0</v>
      </c>
      <c r="F55" s="24">
        <f>SUM(F54)</f>
        <v>38632</v>
      </c>
    </row>
    <row r="56" spans="1:6" ht="15.75" customHeight="1">
      <c r="A56" s="49" t="s">
        <v>17</v>
      </c>
      <c r="B56" s="50"/>
      <c r="C56" s="50"/>
      <c r="D56" s="50"/>
      <c r="E56" s="32">
        <f>SUM(E13+E16+E19+E29+E32+E46+E51+E55+E22)</f>
        <v>1695363</v>
      </c>
      <c r="F56" s="32">
        <f>SUM(F13+F16+F19+F29+F32+F46+F51+F55+F22)</f>
        <v>1558938</v>
      </c>
    </row>
    <row r="57" spans="1:6" ht="12.75" customHeight="1">
      <c r="A57" s="46" t="s">
        <v>50</v>
      </c>
      <c r="B57" s="46"/>
      <c r="C57" s="46"/>
      <c r="D57" s="46"/>
      <c r="E57" s="33"/>
      <c r="F57" s="33"/>
    </row>
    <row r="58" spans="1:6" ht="12.75" customHeight="1">
      <c r="A58" s="33"/>
      <c r="B58" s="33"/>
      <c r="C58" s="33"/>
      <c r="D58" s="33"/>
      <c r="E58" s="33"/>
      <c r="F58" s="33"/>
    </row>
  </sheetData>
  <mergeCells count="29">
    <mergeCell ref="A57:D57"/>
    <mergeCell ref="C50:D50"/>
    <mergeCell ref="A32:D32"/>
    <mergeCell ref="C41:D41"/>
    <mergeCell ref="A56:D56"/>
    <mergeCell ref="A46:D46"/>
    <mergeCell ref="C54:D54"/>
    <mergeCell ref="A55:D55"/>
    <mergeCell ref="C45:D45"/>
    <mergeCell ref="C39:D39"/>
    <mergeCell ref="A6:F6"/>
    <mergeCell ref="C31:D31"/>
    <mergeCell ref="C24:D24"/>
    <mergeCell ref="C26:D26"/>
    <mergeCell ref="C28:D28"/>
    <mergeCell ref="C21:D21"/>
    <mergeCell ref="A22:D22"/>
    <mergeCell ref="A29:D29"/>
    <mergeCell ref="C18:D18"/>
    <mergeCell ref="C48:D48"/>
    <mergeCell ref="C15:D15"/>
    <mergeCell ref="A51:D51"/>
    <mergeCell ref="E3:F3"/>
    <mergeCell ref="E4:F4"/>
    <mergeCell ref="E5:F5"/>
    <mergeCell ref="A19:D19"/>
    <mergeCell ref="A16:D16"/>
    <mergeCell ref="C12:D12"/>
    <mergeCell ref="A13:D13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Preinstaled User</cp:lastModifiedBy>
  <cp:lastPrinted>2004-07-02T10:24:16Z</cp:lastPrinted>
  <dcterms:created xsi:type="dcterms:W3CDTF">2000-09-08T10:36:35Z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