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wyd zlecone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<sst xmlns="http://schemas.openxmlformats.org/spreadsheetml/2006/main" count="52" uniqueCount="45">
  <si>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Plan ogółem</t>
  </si>
  <si>
    <t>75011  Urzędy wojewódzkie : Razem</t>
  </si>
  <si>
    <t>750  Administracja publiczna - Razem</t>
  </si>
  <si>
    <t>751  Urzędy naczelnych organów władzy państwowej, kontroli i ochrony prawa oraz sądownictwa - Razem</t>
  </si>
  <si>
    <t>75414  Obrona cywilna : Razem</t>
  </si>
  <si>
    <t>Dział</t>
  </si>
  <si>
    <t>Rozdział</t>
  </si>
  <si>
    <t>Parag</t>
  </si>
  <si>
    <t>75101  Urzędy naczelnych organów władzy państwowej, kontroli i ochrony prawa : Razem</t>
  </si>
  <si>
    <t>754  Bezpieczeństwo publiczne i ochrona przeciwpożarowa - Razem</t>
  </si>
  <si>
    <t>Zadanie</t>
  </si>
  <si>
    <t>852  Pomoc społeczna - Razem</t>
  </si>
  <si>
    <t xml:space="preserve">WYDATKI  OGÓŁEM </t>
  </si>
  <si>
    <t>85213 Składki na ubezp.zdrowotne opłacane za osoby pobier.niektóre świadcz.z pomocy społecznej oraz niektóre świadczenia rodzinne: Razem</t>
  </si>
  <si>
    <t>85212 Świadczenia rodzinne oraz składki emerytalno rentowe z ubezpieczenia społecznego: Razem</t>
  </si>
  <si>
    <t>85214  Zasiłki i pomoc w naturze oraz składki na ubezpieczenia emerytalne i rentowe: Razem</t>
  </si>
  <si>
    <t>Świadczenia społeczne</t>
  </si>
  <si>
    <t>Wynagrodzenia osobowe pracowników</t>
  </si>
  <si>
    <t>Składki na ubezpieczenia społeczne</t>
  </si>
  <si>
    <t>Składki na Fundusz Pracy</t>
  </si>
  <si>
    <t>Zakup usług pozostałych</t>
  </si>
  <si>
    <t>Składki na ubezpieczenia zdrowotne</t>
  </si>
  <si>
    <t>Wynagrodzenia bezosobowe</t>
  </si>
  <si>
    <t>Zakup materiałów i wyposażenia</t>
  </si>
  <si>
    <t>różne opłaty i składki</t>
  </si>
  <si>
    <t>010  Rolnictwo i łowiectwo - Razem</t>
  </si>
  <si>
    <t>01095Pozostała działalność : Razem</t>
  </si>
  <si>
    <t>różne wydatki na rzecz osób fizycznych</t>
  </si>
  <si>
    <t>składki na ubezpieczenia społeczne</t>
  </si>
  <si>
    <t>składki na fundusz pracy</t>
  </si>
  <si>
    <t>wynagrodzenie bezosobowe</t>
  </si>
  <si>
    <t>zakup materiałów i wyposażenia</t>
  </si>
  <si>
    <t>85195 Pozostała działalność : Razem</t>
  </si>
  <si>
    <t>851Ochrona zdrowia - Razem</t>
  </si>
  <si>
    <t xml:space="preserve">% </t>
  </si>
  <si>
    <t xml:space="preserve"> 75109 Wybory do rad gmin,rad powiatów i sejmików województw wybory wójtów burmistrzów i prezydentów miast oraz referenda gminne powiatowe i wojewódzkie : Razem</t>
  </si>
  <si>
    <t>010</t>
  </si>
  <si>
    <t>Wykonanie za I półrocze  2007r</t>
  </si>
  <si>
    <t>01095</t>
  </si>
  <si>
    <t xml:space="preserve">                                                                    Wójta Gminy Michałowice</t>
  </si>
  <si>
    <t>Plan ogółem po zmianach za 2007 rok</t>
  </si>
  <si>
    <t>Wykonanie wydatków zadań zleconych z zakresu administracji rządowej za I półrocze 2007rok</t>
  </si>
  <si>
    <t xml:space="preserve">                                                                    Załącznik Nr 3</t>
  </si>
  <si>
    <t xml:space="preserve">                                                                    do Zarządzenia Nr 125 /2007</t>
  </si>
  <si>
    <t xml:space="preserve">                                                                    z dnia 16 sierpnia 2007 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</si>
</sst>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i/>
      <sz val="10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3" fontId="1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3" fillId="0" borderId="2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166" fontId="2" fillId="0" borderId="1" xfId="0" applyNumberFormat="1" applyFont="1" applyBorder="1" applyAlignment="1">
      <alignment vertical="top"/>
    </xf>
    <xf numFmtId="166" fontId="2" fillId="0" borderId="0" xfId="0" applyNumberFormat="1" applyFont="1" applyBorder="1" applyAlignment="1">
      <alignment vertical="top"/>
    </xf>
    <xf numFmtId="166" fontId="2" fillId="0" borderId="4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3" fillId="0" borderId="4" xfId="0" applyNumberFormat="1" applyFont="1" applyBorder="1" applyAlignment="1">
      <alignment vertical="top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 vertical="top"/>
    </xf>
    <xf numFmtId="3" fontId="2" fillId="0" borderId="7" xfId="0" applyNumberFormat="1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724"/>
  <sheetViews>
    <sheetView tabSelected="1" workbookViewId="0" topLeftCell="A3">
      <selection activeCell="B9" sqref="B9"/>
    </sheetView>
  </sheetViews>
  <sheetFormatPr defaultColWidth="9.00390625" defaultRowHeight="12.75"/>
  <cols>
    <col min="1" max="1" width="5.25390625" style="1" customWidth="1"/>
    <col min="2" max="2" width="7.875" style="1" customWidth="1"/>
    <col min="3" max="3" width="6.25390625" style="1" customWidth="1"/>
    <col min="4" max="4" width="51.625" style="1" customWidth="1"/>
    <col min="5" max="5" width="11.625" style="67" customWidth="1"/>
    <col min="6" max="6" width="0.12890625" style="1" hidden="1" customWidth="1"/>
    <col min="7" max="7" width="13.75390625" style="1" customWidth="1"/>
    <col min="8" max="8" width="11.25390625" style="1" customWidth="1"/>
    <col min="9" max="9" width="7.75390625" style="1" customWidth="1"/>
    <col min="10" max="10" width="5.875" style="1" customWidth="1"/>
    <col min="11" max="16384" width="9.125" style="1" customWidth="1"/>
  </cols>
  <sheetData>
    <row r="1" spans="4:9" ht="12" customHeight="1">
      <c r="D1" s="30"/>
      <c r="E1" s="30"/>
      <c r="I1" s="31"/>
    </row>
    <row r="2" spans="4:6" ht="16.5" customHeight="1">
      <c r="D2" s="30"/>
      <c r="E2" s="30"/>
      <c r="F2" s="30"/>
    </row>
    <row r="3" spans="4:6" ht="12.75">
      <c r="D3" s="89" t="s">
        <v>42</v>
      </c>
      <c r="E3" s="89"/>
      <c r="F3" s="77"/>
    </row>
    <row r="4" spans="4:6" ht="12.75">
      <c r="D4" s="89" t="s">
        <v>43</v>
      </c>
      <c r="E4" s="89"/>
      <c r="F4" s="90"/>
    </row>
    <row r="5" spans="4:6" ht="12.75">
      <c r="D5" s="89" t="s">
        <v>39</v>
      </c>
      <c r="E5" s="89"/>
      <c r="F5" s="77"/>
    </row>
    <row r="6" spans="4:9" ht="11.25" customHeight="1">
      <c r="D6" s="89" t="s">
        <v>44</v>
      </c>
      <c r="E6" s="89"/>
      <c r="F6" s="77"/>
      <c r="I6" s="23"/>
    </row>
    <row r="7" spans="4:9" ht="12.75" hidden="1">
      <c r="D7" s="74"/>
      <c r="E7" s="74"/>
      <c r="F7" s="30"/>
      <c r="G7" s="10"/>
      <c r="H7" s="10"/>
      <c r="I7" s="32"/>
    </row>
    <row r="8" spans="4:9" ht="12.75">
      <c r="D8" s="74"/>
      <c r="E8" s="74"/>
      <c r="F8" s="30"/>
      <c r="G8" s="10"/>
      <c r="H8" s="10"/>
      <c r="I8" s="32"/>
    </row>
    <row r="9" spans="1:9" ht="15.75">
      <c r="A9" s="8" t="s">
        <v>41</v>
      </c>
      <c r="B9" s="8"/>
      <c r="C9" s="8"/>
      <c r="D9" s="75"/>
      <c r="E9" s="75"/>
      <c r="F9" s="30"/>
      <c r="G9" s="8"/>
      <c r="H9" s="8"/>
      <c r="I9" s="36"/>
    </row>
    <row r="10" spans="4:9" ht="12.75">
      <c r="D10" s="37"/>
      <c r="E10" s="76"/>
      <c r="G10" s="9"/>
      <c r="H10" s="9"/>
      <c r="I10" s="37"/>
    </row>
    <row r="11" ht="12.75" hidden="1">
      <c r="I11" s="35" t="e">
        <f aca="true" t="shared" si="0" ref="I11:I50">SUM(H11/G11)*100</f>
        <v>#DIV/0!</v>
      </c>
    </row>
    <row r="12" spans="1:9" ht="39" customHeight="1">
      <c r="A12" s="12" t="s">
        <v>5</v>
      </c>
      <c r="B12" s="12" t="s">
        <v>6</v>
      </c>
      <c r="C12" s="12" t="s">
        <v>7</v>
      </c>
      <c r="D12" s="52" t="s">
        <v>10</v>
      </c>
      <c r="E12" s="52" t="s">
        <v>0</v>
      </c>
      <c r="F12" s="60"/>
      <c r="G12" s="14" t="s">
        <v>40</v>
      </c>
      <c r="H12" s="14" t="s">
        <v>37</v>
      </c>
      <c r="I12" s="14" t="s">
        <v>34</v>
      </c>
    </row>
    <row r="13" spans="1:9" ht="12.75">
      <c r="A13" s="7">
        <v>1</v>
      </c>
      <c r="B13" s="7">
        <v>2</v>
      </c>
      <c r="C13" s="7">
        <v>3</v>
      </c>
      <c r="D13" s="50">
        <v>4</v>
      </c>
      <c r="E13" s="50">
        <v>5</v>
      </c>
      <c r="G13" s="17">
        <v>6</v>
      </c>
      <c r="H13" s="17">
        <v>7</v>
      </c>
      <c r="I13" s="38">
        <v>8</v>
      </c>
    </row>
    <row r="14" spans="1:9" ht="12.75">
      <c r="A14" s="41" t="s">
        <v>36</v>
      </c>
      <c r="B14" s="42" t="s">
        <v>38</v>
      </c>
      <c r="C14" s="16">
        <v>4430</v>
      </c>
      <c r="D14" s="53" t="s">
        <v>24</v>
      </c>
      <c r="E14" s="68">
        <v>0</v>
      </c>
      <c r="F14" s="61"/>
      <c r="G14" s="39">
        <v>9784</v>
      </c>
      <c r="H14" s="43">
        <v>9560.721</v>
      </c>
      <c r="I14" s="33">
        <f t="shared" si="0"/>
        <v>97.71791700735895</v>
      </c>
    </row>
    <row r="15" spans="1:9" ht="13.5">
      <c r="A15" s="21"/>
      <c r="B15" s="22"/>
      <c r="C15" s="4" t="s">
        <v>26</v>
      </c>
      <c r="D15" s="54"/>
      <c r="E15" s="68">
        <f>SUM(E14)</f>
        <v>0</v>
      </c>
      <c r="F15" s="62">
        <f>SUM(F14)</f>
        <v>0</v>
      </c>
      <c r="G15" s="40">
        <f>SUM(G14)</f>
        <v>9784</v>
      </c>
      <c r="H15" s="43">
        <v>9560.721</v>
      </c>
      <c r="I15" s="33">
        <f t="shared" si="0"/>
        <v>97.71791700735895</v>
      </c>
    </row>
    <row r="16" spans="1:9" s="15" customFormat="1" ht="12.75">
      <c r="A16" s="83" t="s">
        <v>25</v>
      </c>
      <c r="B16" s="84"/>
      <c r="C16" s="84"/>
      <c r="D16" s="84"/>
      <c r="E16" s="69"/>
      <c r="F16" s="63"/>
      <c r="G16" s="39">
        <f>SUM(G15)</f>
        <v>9784</v>
      </c>
      <c r="H16" s="43">
        <v>9560.721</v>
      </c>
      <c r="I16" s="33">
        <f t="shared" si="0"/>
        <v>97.71791700735895</v>
      </c>
    </row>
    <row r="17" spans="1:9" ht="12.75">
      <c r="A17" s="18">
        <v>750</v>
      </c>
      <c r="B17" s="19">
        <v>75011</v>
      </c>
      <c r="C17" s="19">
        <v>4010</v>
      </c>
      <c r="D17" s="55" t="s">
        <v>17</v>
      </c>
      <c r="E17" s="70">
        <v>63400</v>
      </c>
      <c r="G17" s="20">
        <v>63400</v>
      </c>
      <c r="H17" s="44">
        <v>34353.32</v>
      </c>
      <c r="I17" s="33">
        <f t="shared" si="0"/>
        <v>54.18504731861199</v>
      </c>
    </row>
    <row r="18" spans="1:9" ht="12.75">
      <c r="A18" s="2"/>
      <c r="B18" s="2"/>
      <c r="C18" s="2">
        <v>4110</v>
      </c>
      <c r="D18" s="56" t="s">
        <v>18</v>
      </c>
      <c r="E18" s="70">
        <v>12537</v>
      </c>
      <c r="G18" s="3">
        <v>12537</v>
      </c>
      <c r="H18" s="45">
        <v>6398.55</v>
      </c>
      <c r="I18" s="33">
        <f t="shared" si="0"/>
        <v>51.03732950466618</v>
      </c>
    </row>
    <row r="19" spans="1:9" ht="12.75">
      <c r="A19" s="2"/>
      <c r="B19" s="2"/>
      <c r="C19" s="2">
        <v>4120</v>
      </c>
      <c r="D19" s="56" t="s">
        <v>19</v>
      </c>
      <c r="E19" s="70">
        <v>563</v>
      </c>
      <c r="G19" s="3">
        <v>563</v>
      </c>
      <c r="H19" s="45">
        <v>443.13</v>
      </c>
      <c r="I19" s="33">
        <f t="shared" si="0"/>
        <v>78.70870337477798</v>
      </c>
    </row>
    <row r="20" spans="1:9" ht="13.5">
      <c r="A20" s="2"/>
      <c r="B20" s="2"/>
      <c r="C20" s="4" t="s">
        <v>1</v>
      </c>
      <c r="D20" s="57"/>
      <c r="E20" s="71">
        <f>SUM(E17:E19)</f>
        <v>76500</v>
      </c>
      <c r="G20" s="5">
        <f>SUM(G17:G19)</f>
        <v>76500</v>
      </c>
      <c r="H20" s="46">
        <f>SUM(H17:H19)</f>
        <v>41195</v>
      </c>
      <c r="I20" s="33">
        <f t="shared" si="0"/>
        <v>53.849673202614376</v>
      </c>
    </row>
    <row r="21" spans="1:9" ht="12.75">
      <c r="A21" s="83" t="s">
        <v>2</v>
      </c>
      <c r="B21" s="84"/>
      <c r="C21" s="84"/>
      <c r="D21" s="84"/>
      <c r="E21" s="70">
        <f>SUM(E20)</f>
        <v>76500</v>
      </c>
      <c r="G21" s="3">
        <f>SUM(G20)</f>
        <v>76500</v>
      </c>
      <c r="H21" s="45">
        <f>SUM(H20)</f>
        <v>41195</v>
      </c>
      <c r="I21" s="33">
        <f t="shared" si="0"/>
        <v>53.849673202614376</v>
      </c>
    </row>
    <row r="22" spans="1:9" ht="12.75">
      <c r="A22" s="13">
        <v>751</v>
      </c>
      <c r="B22" s="2">
        <v>75101</v>
      </c>
      <c r="C22" s="2">
        <v>4110</v>
      </c>
      <c r="D22" s="56" t="s">
        <v>18</v>
      </c>
      <c r="E22" s="56">
        <v>390</v>
      </c>
      <c r="G22" s="2">
        <v>390</v>
      </c>
      <c r="H22" s="45">
        <v>166.9</v>
      </c>
      <c r="I22" s="33">
        <f t="shared" si="0"/>
        <v>42.794871794871796</v>
      </c>
    </row>
    <row r="23" spans="1:9" ht="12.75">
      <c r="A23" s="2"/>
      <c r="B23" s="2"/>
      <c r="C23" s="2">
        <v>4120</v>
      </c>
      <c r="D23" s="56" t="s">
        <v>19</v>
      </c>
      <c r="E23" s="56">
        <v>59</v>
      </c>
      <c r="G23" s="2">
        <v>59</v>
      </c>
      <c r="H23" s="45">
        <v>23.92</v>
      </c>
      <c r="I23" s="33">
        <f t="shared" si="0"/>
        <v>40.54237288135594</v>
      </c>
    </row>
    <row r="24" spans="1:9" ht="12.75">
      <c r="A24" s="2"/>
      <c r="B24" s="2"/>
      <c r="C24" s="11">
        <v>4170</v>
      </c>
      <c r="D24" s="51" t="s">
        <v>22</v>
      </c>
      <c r="E24" s="70">
        <v>1953</v>
      </c>
      <c r="G24" s="3">
        <v>1953</v>
      </c>
      <c r="H24" s="45">
        <v>976</v>
      </c>
      <c r="I24" s="33">
        <f t="shared" si="0"/>
        <v>49.97439836149514</v>
      </c>
    </row>
    <row r="25" spans="1:13" ht="26.25" customHeight="1">
      <c r="A25" s="25"/>
      <c r="B25" s="25"/>
      <c r="C25" s="85" t="s">
        <v>8</v>
      </c>
      <c r="D25" s="86"/>
      <c r="E25" s="72">
        <f>SUM(E22:E24)</f>
        <v>2402</v>
      </c>
      <c r="G25" s="26">
        <f>SUM(G22:G24)</f>
        <v>2402</v>
      </c>
      <c r="H25" s="47">
        <f>SUM(H22:H24)</f>
        <v>1166.82</v>
      </c>
      <c r="I25" s="33">
        <f t="shared" si="0"/>
        <v>48.57701915070774</v>
      </c>
      <c r="L25" s="30"/>
      <c r="M25" s="30"/>
    </row>
    <row r="26" spans="2:147" s="2" customFormat="1" ht="14.25" customHeight="1">
      <c r="B26" s="2">
        <v>75109</v>
      </c>
      <c r="C26" s="28">
        <v>3030</v>
      </c>
      <c r="D26" s="58" t="s">
        <v>27</v>
      </c>
      <c r="E26" s="73">
        <v>0</v>
      </c>
      <c r="F26" s="64">
        <v>19590</v>
      </c>
      <c r="G26" s="6">
        <v>2860</v>
      </c>
      <c r="H26" s="48">
        <v>2190</v>
      </c>
      <c r="I26" s="33">
        <f t="shared" si="0"/>
        <v>76.57342657342657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</row>
    <row r="27" spans="3:147" s="2" customFormat="1" ht="15" customHeight="1">
      <c r="C27" s="28">
        <v>4110</v>
      </c>
      <c r="D27" s="58" t="s">
        <v>28</v>
      </c>
      <c r="E27" s="73">
        <v>0</v>
      </c>
      <c r="F27" s="64">
        <v>1368</v>
      </c>
      <c r="G27" s="6">
        <v>233</v>
      </c>
      <c r="H27" s="48">
        <v>0</v>
      </c>
      <c r="I27" s="33">
        <f t="shared" si="0"/>
        <v>0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</row>
    <row r="28" spans="3:147" s="2" customFormat="1" ht="14.25" customHeight="1">
      <c r="C28" s="28">
        <v>4120</v>
      </c>
      <c r="D28" s="58" t="s">
        <v>29</v>
      </c>
      <c r="E28" s="73">
        <v>0</v>
      </c>
      <c r="F28" s="65">
        <v>196</v>
      </c>
      <c r="G28" s="6">
        <v>17</v>
      </c>
      <c r="H28" s="48">
        <v>0</v>
      </c>
      <c r="I28" s="33">
        <f t="shared" si="0"/>
        <v>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</row>
    <row r="29" spans="3:147" s="2" customFormat="1" ht="14.25" customHeight="1">
      <c r="C29" s="28">
        <v>4170</v>
      </c>
      <c r="D29" s="58" t="s">
        <v>30</v>
      </c>
      <c r="E29" s="73">
        <v>0</v>
      </c>
      <c r="F29" s="64">
        <v>8800</v>
      </c>
      <c r="G29" s="6">
        <v>1250</v>
      </c>
      <c r="H29" s="48">
        <v>0</v>
      </c>
      <c r="I29" s="33">
        <f t="shared" si="0"/>
        <v>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</row>
    <row r="30" spans="3:147" s="2" customFormat="1" ht="14.25" customHeight="1">
      <c r="C30" s="28">
        <v>4210</v>
      </c>
      <c r="D30" s="58" t="s">
        <v>31</v>
      </c>
      <c r="E30" s="73">
        <v>0</v>
      </c>
      <c r="F30" s="64">
        <v>7293</v>
      </c>
      <c r="G30" s="6">
        <v>190</v>
      </c>
      <c r="H30" s="48">
        <v>82</v>
      </c>
      <c r="I30" s="33">
        <f t="shared" si="0"/>
        <v>43.15789473684211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</row>
    <row r="31" spans="1:13" ht="43.5" customHeight="1">
      <c r="A31" s="80" t="s">
        <v>35</v>
      </c>
      <c r="B31" s="82"/>
      <c r="C31" s="82"/>
      <c r="D31" s="82"/>
      <c r="E31" s="72">
        <v>0</v>
      </c>
      <c r="F31" s="24">
        <v>42247</v>
      </c>
      <c r="G31" s="27">
        <f>SUM(G26:G30)</f>
        <v>4550</v>
      </c>
      <c r="H31" s="49">
        <f>SUM(H26:H30)</f>
        <v>2272</v>
      </c>
      <c r="I31" s="33">
        <f t="shared" si="0"/>
        <v>49.934065934065934</v>
      </c>
      <c r="L31" s="30"/>
      <c r="M31" s="30"/>
    </row>
    <row r="32" spans="1:9" ht="25.5" customHeight="1">
      <c r="A32" s="87" t="s">
        <v>3</v>
      </c>
      <c r="B32" s="88"/>
      <c r="C32" s="88"/>
      <c r="D32" s="88"/>
      <c r="E32" s="73">
        <f>SUM(E25)</f>
        <v>2402</v>
      </c>
      <c r="G32" s="6">
        <f>SUM(G25+G31)</f>
        <v>6952</v>
      </c>
      <c r="H32" s="48">
        <f>SUM(H31,H25)</f>
        <v>3438.8199999999997</v>
      </c>
      <c r="I32" s="33">
        <f t="shared" si="0"/>
        <v>49.46518987341772</v>
      </c>
    </row>
    <row r="33" spans="1:9" ht="12.75">
      <c r="A33" s="13">
        <v>754</v>
      </c>
      <c r="B33" s="2">
        <v>75414</v>
      </c>
      <c r="C33" s="2">
        <v>4210</v>
      </c>
      <c r="D33" s="56" t="s">
        <v>23</v>
      </c>
      <c r="E33" s="56">
        <v>400</v>
      </c>
      <c r="G33" s="2">
        <v>400</v>
      </c>
      <c r="H33" s="45">
        <v>0</v>
      </c>
      <c r="I33" s="33">
        <f t="shared" si="0"/>
        <v>0</v>
      </c>
    </row>
    <row r="34" spans="1:9" ht="13.5">
      <c r="A34" s="2"/>
      <c r="B34" s="2"/>
      <c r="C34" s="4" t="s">
        <v>4</v>
      </c>
      <c r="D34" s="59"/>
      <c r="E34" s="59">
        <f>SUM(E33)</f>
        <v>400</v>
      </c>
      <c r="G34" s="4">
        <f>SUM(G33)</f>
        <v>400</v>
      </c>
      <c r="H34" s="46">
        <f>SUM(H33)</f>
        <v>0</v>
      </c>
      <c r="I34" s="33">
        <f t="shared" si="0"/>
        <v>0</v>
      </c>
    </row>
    <row r="35" spans="1:9" ht="12.75">
      <c r="A35" s="83" t="s">
        <v>9</v>
      </c>
      <c r="B35" s="84"/>
      <c r="C35" s="84"/>
      <c r="D35" s="84"/>
      <c r="E35" s="56">
        <f>SUM(E34)</f>
        <v>400</v>
      </c>
      <c r="G35" s="2">
        <f>SUM(G34)</f>
        <v>400</v>
      </c>
      <c r="H35" s="45">
        <f>SUM(H34)</f>
        <v>0</v>
      </c>
      <c r="I35" s="33">
        <f t="shared" si="0"/>
        <v>0</v>
      </c>
    </row>
    <row r="36" spans="1:9" ht="12.75">
      <c r="A36" s="7">
        <v>851</v>
      </c>
      <c r="B36" s="7">
        <v>85195</v>
      </c>
      <c r="C36" s="7">
        <v>4210</v>
      </c>
      <c r="D36" s="58" t="s">
        <v>31</v>
      </c>
      <c r="E36" s="56">
        <v>0</v>
      </c>
      <c r="G36" s="2">
        <v>80</v>
      </c>
      <c r="H36" s="45">
        <v>0</v>
      </c>
      <c r="I36" s="33">
        <f t="shared" si="0"/>
        <v>0</v>
      </c>
    </row>
    <row r="37" spans="1:9" ht="13.5">
      <c r="A37" s="7"/>
      <c r="B37" s="7"/>
      <c r="C37" s="4" t="s">
        <v>32</v>
      </c>
      <c r="D37" s="51"/>
      <c r="E37" s="59">
        <f>SUM(E36)</f>
        <v>0</v>
      </c>
      <c r="F37" s="66">
        <f aca="true" t="shared" si="1" ref="F37:H38">SUM(F36)</f>
        <v>0</v>
      </c>
      <c r="G37" s="4">
        <f t="shared" si="1"/>
        <v>80</v>
      </c>
      <c r="H37" s="46">
        <f t="shared" si="1"/>
        <v>0</v>
      </c>
      <c r="I37" s="33">
        <f t="shared" si="0"/>
        <v>0</v>
      </c>
    </row>
    <row r="38" spans="1:9" ht="12.75">
      <c r="A38" s="83" t="s">
        <v>33</v>
      </c>
      <c r="B38" s="84"/>
      <c r="C38" s="84"/>
      <c r="D38" s="84"/>
      <c r="E38" s="56">
        <f>SUM(E37)</f>
        <v>0</v>
      </c>
      <c r="F38" s="65">
        <f t="shared" si="1"/>
        <v>0</v>
      </c>
      <c r="G38" s="2">
        <f t="shared" si="1"/>
        <v>80</v>
      </c>
      <c r="H38" s="45">
        <f t="shared" si="1"/>
        <v>0</v>
      </c>
      <c r="I38" s="33">
        <f t="shared" si="0"/>
        <v>0</v>
      </c>
    </row>
    <row r="39" spans="1:9" ht="12.75">
      <c r="A39" s="7">
        <v>852</v>
      </c>
      <c r="B39" s="7">
        <v>85212</v>
      </c>
      <c r="C39" s="11">
        <v>3110</v>
      </c>
      <c r="D39" s="51" t="s">
        <v>16</v>
      </c>
      <c r="E39" s="70">
        <v>1230900</v>
      </c>
      <c r="G39" s="3">
        <v>1230900</v>
      </c>
      <c r="H39" s="45">
        <v>632795.83</v>
      </c>
      <c r="I39" s="33">
        <f t="shared" si="0"/>
        <v>51.40919896011048</v>
      </c>
    </row>
    <row r="40" spans="1:9" ht="12.75">
      <c r="A40" s="11"/>
      <c r="B40" s="11"/>
      <c r="C40" s="11">
        <v>4010</v>
      </c>
      <c r="D40" s="51" t="s">
        <v>17</v>
      </c>
      <c r="E40" s="70">
        <v>23000</v>
      </c>
      <c r="G40" s="3">
        <v>23000</v>
      </c>
      <c r="H40" s="45">
        <v>9793.37</v>
      </c>
      <c r="I40" s="33">
        <f t="shared" si="0"/>
        <v>42.57986956521739</v>
      </c>
    </row>
    <row r="41" spans="1:9" ht="12.75">
      <c r="A41" s="11"/>
      <c r="B41" s="11"/>
      <c r="C41" s="11">
        <v>4110</v>
      </c>
      <c r="D41" s="51" t="s">
        <v>18</v>
      </c>
      <c r="E41" s="70">
        <v>4200</v>
      </c>
      <c r="G41" s="3">
        <v>4200</v>
      </c>
      <c r="H41" s="45">
        <v>1768.68</v>
      </c>
      <c r="I41" s="33">
        <f t="shared" si="0"/>
        <v>42.11142857142857</v>
      </c>
    </row>
    <row r="42" spans="1:9" ht="12.75">
      <c r="A42" s="11"/>
      <c r="B42" s="11"/>
      <c r="C42" s="11">
        <v>4120</v>
      </c>
      <c r="D42" s="51" t="s">
        <v>19</v>
      </c>
      <c r="E42" s="56">
        <v>600</v>
      </c>
      <c r="G42" s="2">
        <v>600</v>
      </c>
      <c r="H42" s="45">
        <v>239.93</v>
      </c>
      <c r="I42" s="33">
        <f t="shared" si="0"/>
        <v>39.98833333333334</v>
      </c>
    </row>
    <row r="43" spans="1:9" ht="12.75">
      <c r="A43" s="11"/>
      <c r="B43" s="11"/>
      <c r="C43" s="11">
        <v>4300</v>
      </c>
      <c r="D43" s="51" t="s">
        <v>20</v>
      </c>
      <c r="E43" s="70">
        <v>10300</v>
      </c>
      <c r="G43" s="3">
        <v>10300</v>
      </c>
      <c r="H43" s="45">
        <v>4815.22</v>
      </c>
      <c r="I43" s="33">
        <f t="shared" si="0"/>
        <v>46.74970873786408</v>
      </c>
    </row>
    <row r="44" spans="1:9" ht="27" customHeight="1">
      <c r="A44" s="2"/>
      <c r="B44" s="2"/>
      <c r="C44" s="80" t="s">
        <v>14</v>
      </c>
      <c r="D44" s="82"/>
      <c r="E44" s="71">
        <f>SUM(E39:E43)</f>
        <v>1269000</v>
      </c>
      <c r="G44" s="5">
        <f>SUM(G39:G43)</f>
        <v>1269000</v>
      </c>
      <c r="H44" s="46">
        <f>SUM(H39:H43)</f>
        <v>649413.03</v>
      </c>
      <c r="I44" s="33">
        <f t="shared" si="0"/>
        <v>51.17517966903073</v>
      </c>
    </row>
    <row r="45" spans="1:9" ht="12.75">
      <c r="A45" s="2"/>
      <c r="B45" s="2">
        <v>85213</v>
      </c>
      <c r="C45" s="2">
        <v>4130</v>
      </c>
      <c r="D45" s="56" t="s">
        <v>21</v>
      </c>
      <c r="E45" s="70">
        <v>9900</v>
      </c>
      <c r="G45" s="3">
        <v>10900</v>
      </c>
      <c r="H45" s="45">
        <v>6063.91</v>
      </c>
      <c r="I45" s="33">
        <f t="shared" si="0"/>
        <v>55.632201834862386</v>
      </c>
    </row>
    <row r="46" spans="1:9" ht="25.5" customHeight="1">
      <c r="A46" s="2"/>
      <c r="B46" s="2"/>
      <c r="C46" s="80" t="s">
        <v>13</v>
      </c>
      <c r="D46" s="82"/>
      <c r="E46" s="71">
        <f>SUM(E45)</f>
        <v>9900</v>
      </c>
      <c r="G46" s="5">
        <f>SUM(G45)</f>
        <v>10900</v>
      </c>
      <c r="H46" s="46">
        <f>SUM(H45)</f>
        <v>6063.91</v>
      </c>
      <c r="I46" s="33">
        <f t="shared" si="0"/>
        <v>55.632201834862386</v>
      </c>
    </row>
    <row r="47" spans="1:9" ht="12.75">
      <c r="A47" s="2"/>
      <c r="B47" s="2">
        <v>85214</v>
      </c>
      <c r="C47" s="2">
        <v>3110</v>
      </c>
      <c r="D47" s="56" t="s">
        <v>16</v>
      </c>
      <c r="E47" s="70">
        <v>120000</v>
      </c>
      <c r="G47" s="3">
        <v>128000</v>
      </c>
      <c r="H47" s="45">
        <v>67114.43</v>
      </c>
      <c r="I47" s="33">
        <f t="shared" si="0"/>
        <v>52.4331484375</v>
      </c>
    </row>
    <row r="48" spans="1:9" ht="26.25" customHeight="1">
      <c r="A48" s="2"/>
      <c r="B48" s="2"/>
      <c r="C48" s="80" t="s">
        <v>15</v>
      </c>
      <c r="D48" s="81"/>
      <c r="E48" s="71">
        <f>SUM(E47)</f>
        <v>120000</v>
      </c>
      <c r="G48" s="5">
        <f>SUM(G47)</f>
        <v>128000</v>
      </c>
      <c r="H48" s="46">
        <f>SUM(H47)</f>
        <v>67114.43</v>
      </c>
      <c r="I48" s="33">
        <f t="shared" si="0"/>
        <v>52.4331484375</v>
      </c>
    </row>
    <row r="49" spans="1:9" ht="12.75">
      <c r="A49" s="83" t="s">
        <v>11</v>
      </c>
      <c r="B49" s="84"/>
      <c r="C49" s="84"/>
      <c r="D49" s="84"/>
      <c r="E49" s="70">
        <f>SUM(E44+E46+E48)</f>
        <v>1398900</v>
      </c>
      <c r="G49" s="3">
        <f>SUM(G44+G46+G48)</f>
        <v>1407900</v>
      </c>
      <c r="H49" s="45">
        <f>SUM(H44+H46+H48)</f>
        <v>722591.3700000001</v>
      </c>
      <c r="I49" s="33">
        <f t="shared" si="0"/>
        <v>51.32405497549543</v>
      </c>
    </row>
    <row r="50" spans="1:9" ht="12.75">
      <c r="A50" s="78" t="s">
        <v>12</v>
      </c>
      <c r="B50" s="79"/>
      <c r="C50" s="79"/>
      <c r="D50" s="79"/>
      <c r="E50" s="70">
        <f>SUM(E21+E32+E35+E49)</f>
        <v>1478202</v>
      </c>
      <c r="G50" s="3">
        <f>SUM(G16+G21+G32+G35+G38+G49)</f>
        <v>1501616</v>
      </c>
      <c r="H50" s="45">
        <f>SUM(H16+H21+H32+H38+H49)</f>
        <v>776785.9110000001</v>
      </c>
      <c r="I50" s="33">
        <f t="shared" si="0"/>
        <v>51.72999694995259</v>
      </c>
    </row>
    <row r="51" spans="5:9" ht="12.75">
      <c r="E51" s="30"/>
      <c r="I51" s="34"/>
    </row>
    <row r="52" spans="5:9" ht="12.75">
      <c r="E52" s="30"/>
      <c r="I52" s="34"/>
    </row>
    <row r="53" spans="5:9" ht="12.75">
      <c r="E53" s="30"/>
      <c r="I53" s="34"/>
    </row>
    <row r="54" spans="5:9" ht="12.75">
      <c r="E54" s="30"/>
      <c r="I54" s="34"/>
    </row>
    <row r="55" spans="5:9" ht="12.75">
      <c r="E55" s="30"/>
      <c r="I55" s="34"/>
    </row>
    <row r="56" spans="5:9" ht="12.75">
      <c r="E56" s="30"/>
      <c r="I56" s="34"/>
    </row>
    <row r="57" spans="5:9" ht="12.75">
      <c r="E57" s="30"/>
      <c r="I57" s="34"/>
    </row>
    <row r="58" spans="5:9" ht="12.75">
      <c r="E58" s="30"/>
      <c r="I58" s="34"/>
    </row>
    <row r="59" spans="5:9" ht="12.75">
      <c r="E59" s="30"/>
      <c r="I59" s="34"/>
    </row>
    <row r="60" spans="5:9" ht="12.75">
      <c r="E60" s="30"/>
      <c r="I60" s="34"/>
    </row>
    <row r="61" spans="5:9" ht="12.75">
      <c r="E61" s="30"/>
      <c r="I61" s="34"/>
    </row>
    <row r="62" spans="5:9" ht="12.75">
      <c r="E62" s="30"/>
      <c r="I62" s="34"/>
    </row>
    <row r="63" spans="5:9" ht="12.75">
      <c r="E63" s="30"/>
      <c r="I63" s="34"/>
    </row>
    <row r="64" spans="5:9" ht="12.75">
      <c r="E64" s="30"/>
      <c r="I64" s="34"/>
    </row>
    <row r="65" spans="5:9" ht="12.75">
      <c r="E65" s="30"/>
      <c r="I65" s="34"/>
    </row>
    <row r="66" spans="5:9" ht="12.75">
      <c r="E66" s="30"/>
      <c r="I66" s="34"/>
    </row>
    <row r="67" spans="5:9" ht="12.75">
      <c r="E67" s="30"/>
      <c r="I67" s="34"/>
    </row>
    <row r="68" spans="5:9" ht="12.75">
      <c r="E68" s="30"/>
      <c r="I68" s="34"/>
    </row>
    <row r="69" spans="5:9" ht="12.75">
      <c r="E69" s="30"/>
      <c r="I69" s="34"/>
    </row>
    <row r="70" spans="5:9" ht="12.75">
      <c r="E70" s="30"/>
      <c r="I70" s="34"/>
    </row>
    <row r="71" spans="5:9" ht="12.75">
      <c r="E71" s="30"/>
      <c r="I71" s="34"/>
    </row>
    <row r="72" spans="5:9" ht="12.75">
      <c r="E72" s="30"/>
      <c r="I72" s="34"/>
    </row>
    <row r="73" spans="5:9" ht="12.75">
      <c r="E73" s="30"/>
      <c r="I73" s="34"/>
    </row>
    <row r="74" spans="5:9" ht="12.75">
      <c r="E74" s="30"/>
      <c r="I74" s="34"/>
    </row>
    <row r="75" spans="5:9" ht="12.75">
      <c r="E75" s="30"/>
      <c r="I75" s="34"/>
    </row>
    <row r="76" spans="5:9" ht="12.75">
      <c r="E76" s="30"/>
      <c r="I76" s="34"/>
    </row>
    <row r="77" spans="5:9" ht="12.75">
      <c r="E77" s="30"/>
      <c r="I77" s="34"/>
    </row>
    <row r="78" spans="5:9" ht="12.75">
      <c r="E78" s="30"/>
      <c r="I78" s="34"/>
    </row>
    <row r="79" spans="5:9" ht="12.75">
      <c r="E79" s="30"/>
      <c r="I79" s="34"/>
    </row>
    <row r="80" spans="5:9" ht="12.75">
      <c r="E80" s="30"/>
      <c r="I80" s="34"/>
    </row>
    <row r="81" spans="5:9" ht="12.75">
      <c r="E81" s="30"/>
      <c r="I81" s="34"/>
    </row>
    <row r="82" spans="5:9" ht="12.75">
      <c r="E82" s="30"/>
      <c r="I82" s="34"/>
    </row>
    <row r="83" spans="5:9" ht="12.75">
      <c r="E83" s="30"/>
      <c r="I83" s="34"/>
    </row>
    <row r="84" spans="5:9" ht="12.75">
      <c r="E84" s="30"/>
      <c r="I84" s="34"/>
    </row>
    <row r="85" spans="5:9" ht="12.75">
      <c r="E85" s="30"/>
      <c r="I85" s="34"/>
    </row>
    <row r="86" spans="5:9" ht="12.75">
      <c r="E86" s="30"/>
      <c r="I86" s="34"/>
    </row>
    <row r="87" spans="5:9" ht="12.75">
      <c r="E87" s="30"/>
      <c r="I87" s="34"/>
    </row>
    <row r="88" spans="5:9" ht="12.75">
      <c r="E88" s="30"/>
      <c r="I88" s="34"/>
    </row>
    <row r="89" spans="5:9" ht="12.75">
      <c r="E89" s="30"/>
      <c r="I89" s="34"/>
    </row>
    <row r="90" spans="5:9" ht="12.75">
      <c r="E90" s="30"/>
      <c r="I90" s="34"/>
    </row>
    <row r="91" spans="5:9" ht="12.75">
      <c r="E91" s="30"/>
      <c r="I91" s="34"/>
    </row>
    <row r="92" spans="5:9" ht="12.75">
      <c r="E92" s="30"/>
      <c r="I92" s="34"/>
    </row>
    <row r="93" spans="5:9" ht="12.75">
      <c r="E93" s="30"/>
      <c r="I93" s="34"/>
    </row>
    <row r="94" spans="5:9" ht="12.75">
      <c r="E94" s="30"/>
      <c r="I94" s="34"/>
    </row>
    <row r="95" spans="5:9" ht="12.75">
      <c r="E95" s="30"/>
      <c r="I95" s="34"/>
    </row>
    <row r="96" spans="5:9" ht="12.75">
      <c r="E96" s="30"/>
      <c r="I96" s="34"/>
    </row>
    <row r="97" spans="5:9" ht="12.75">
      <c r="E97" s="30"/>
      <c r="I97" s="34"/>
    </row>
    <row r="98" spans="5:9" ht="12.75">
      <c r="E98" s="30"/>
      <c r="I98" s="34"/>
    </row>
    <row r="99" spans="5:9" ht="12.75">
      <c r="E99" s="30"/>
      <c r="I99" s="34"/>
    </row>
    <row r="100" spans="5:9" ht="12.75">
      <c r="E100" s="30"/>
      <c r="I100" s="34"/>
    </row>
    <row r="101" spans="5:9" ht="12.75">
      <c r="E101" s="30"/>
      <c r="I101" s="34"/>
    </row>
    <row r="102" spans="5:9" ht="12.75">
      <c r="E102" s="30"/>
      <c r="I102" s="34"/>
    </row>
    <row r="103" spans="5:9" ht="12.75">
      <c r="E103" s="30"/>
      <c r="I103" s="34"/>
    </row>
    <row r="104" spans="5:9" ht="12.75">
      <c r="E104" s="30"/>
      <c r="I104" s="34"/>
    </row>
    <row r="105" spans="5:9" ht="12.75">
      <c r="E105" s="30"/>
      <c r="I105" s="34"/>
    </row>
    <row r="106" spans="5:9" ht="12.75">
      <c r="E106" s="30"/>
      <c r="I106" s="34"/>
    </row>
    <row r="107" spans="5:9" ht="12.75">
      <c r="E107" s="30"/>
      <c r="I107" s="34"/>
    </row>
    <row r="108" spans="5:9" ht="12.75">
      <c r="E108" s="30"/>
      <c r="I108" s="34"/>
    </row>
    <row r="109" spans="5:9" ht="12.75">
      <c r="E109" s="30"/>
      <c r="I109" s="34"/>
    </row>
    <row r="110" spans="5:9" ht="12.75">
      <c r="E110" s="30"/>
      <c r="I110" s="34"/>
    </row>
    <row r="111" spans="5:9" ht="12.75">
      <c r="E111" s="30"/>
      <c r="I111" s="34"/>
    </row>
    <row r="112" spans="5:9" ht="12.75">
      <c r="E112" s="30"/>
      <c r="I112" s="34"/>
    </row>
    <row r="113" spans="5:9" ht="12.75">
      <c r="E113" s="30"/>
      <c r="I113" s="34"/>
    </row>
    <row r="114" spans="5:9" ht="12.75">
      <c r="E114" s="30"/>
      <c r="I114" s="30"/>
    </row>
    <row r="115" spans="5:9" ht="12.75">
      <c r="E115" s="30"/>
      <c r="I115" s="30"/>
    </row>
    <row r="116" spans="5:9" ht="12.75">
      <c r="E116" s="30"/>
      <c r="I116" s="30"/>
    </row>
    <row r="117" spans="5:9" ht="12.75">
      <c r="E117" s="30"/>
      <c r="I117" s="30"/>
    </row>
    <row r="118" spans="5:9" ht="12.75">
      <c r="E118" s="30"/>
      <c r="I118" s="30"/>
    </row>
    <row r="119" spans="5:9" ht="12.75">
      <c r="E119" s="30"/>
      <c r="I119" s="30"/>
    </row>
    <row r="120" spans="5:9" ht="12.75">
      <c r="E120" s="30"/>
      <c r="I120" s="30"/>
    </row>
    <row r="121" spans="5:9" ht="12.75">
      <c r="E121" s="30"/>
      <c r="I121" s="30"/>
    </row>
    <row r="122" spans="5:9" ht="12.75">
      <c r="E122" s="30"/>
      <c r="I122" s="30"/>
    </row>
    <row r="123" spans="5:9" ht="12.75">
      <c r="E123" s="30"/>
      <c r="I123" s="30"/>
    </row>
    <row r="124" spans="5:9" ht="12.75">
      <c r="E124" s="30"/>
      <c r="I124" s="30"/>
    </row>
    <row r="125" spans="5:9" ht="12.75">
      <c r="E125" s="30"/>
      <c r="I125" s="30"/>
    </row>
    <row r="126" spans="5:9" ht="12.75">
      <c r="E126" s="30"/>
      <c r="I126" s="30"/>
    </row>
    <row r="127" ht="12.75">
      <c r="E127" s="30"/>
    </row>
    <row r="128" ht="12.75">
      <c r="E128" s="30"/>
    </row>
    <row r="129" ht="12.75">
      <c r="E129" s="30"/>
    </row>
    <row r="130" ht="12.75">
      <c r="E130" s="30"/>
    </row>
    <row r="131" ht="12.75">
      <c r="E131" s="30"/>
    </row>
    <row r="132" ht="12.75">
      <c r="E132" s="30"/>
    </row>
    <row r="133" ht="12.75">
      <c r="E133" s="30"/>
    </row>
    <row r="134" ht="12.75">
      <c r="E134" s="30"/>
    </row>
    <row r="135" ht="12.75">
      <c r="E135" s="30"/>
    </row>
    <row r="136" ht="12.75">
      <c r="E136" s="30"/>
    </row>
    <row r="137" ht="12.75">
      <c r="E137" s="30"/>
    </row>
    <row r="138" ht="12.75">
      <c r="E138" s="30"/>
    </row>
    <row r="139" ht="12.75">
      <c r="E139" s="30"/>
    </row>
    <row r="140" ht="12.75">
      <c r="E140" s="30"/>
    </row>
    <row r="141" ht="12.75">
      <c r="E141" s="30"/>
    </row>
    <row r="142" ht="12.75">
      <c r="E142" s="30"/>
    </row>
    <row r="143" ht="12.75">
      <c r="E143" s="30"/>
    </row>
    <row r="144" ht="12.75">
      <c r="E144" s="30"/>
    </row>
    <row r="145" ht="12.75">
      <c r="E145" s="30"/>
    </row>
    <row r="146" ht="12.75">
      <c r="E146" s="30"/>
    </row>
    <row r="147" ht="12.75">
      <c r="E147" s="30"/>
    </row>
    <row r="148" ht="12.75">
      <c r="E148" s="30"/>
    </row>
    <row r="149" ht="12.75">
      <c r="E149" s="30"/>
    </row>
    <row r="150" ht="12.75">
      <c r="E150" s="30"/>
    </row>
    <row r="151" ht="12.75">
      <c r="E151" s="30"/>
    </row>
    <row r="152" ht="12.75">
      <c r="E152" s="30"/>
    </row>
    <row r="153" ht="12.75">
      <c r="E153" s="30"/>
    </row>
    <row r="154" ht="12.75">
      <c r="E154" s="30"/>
    </row>
    <row r="155" ht="12.75">
      <c r="E155" s="30"/>
    </row>
    <row r="156" ht="12.75">
      <c r="E156" s="30"/>
    </row>
    <row r="157" ht="12.75">
      <c r="E157" s="30"/>
    </row>
    <row r="158" ht="12.75">
      <c r="E158" s="30"/>
    </row>
    <row r="159" ht="12.75">
      <c r="E159" s="30"/>
    </row>
    <row r="160" ht="12.75">
      <c r="E160" s="30"/>
    </row>
    <row r="161" ht="12.75">
      <c r="E161" s="30"/>
    </row>
    <row r="162" ht="12.75">
      <c r="E162" s="30"/>
    </row>
    <row r="163" ht="12.75">
      <c r="E163" s="30"/>
    </row>
    <row r="164" ht="12.75">
      <c r="E164" s="30"/>
    </row>
    <row r="165" ht="12.75">
      <c r="E165" s="30"/>
    </row>
    <row r="166" ht="12.75">
      <c r="E166" s="30"/>
    </row>
    <row r="167" ht="12.75">
      <c r="E167" s="30"/>
    </row>
    <row r="168" ht="12.75">
      <c r="E168" s="30"/>
    </row>
    <row r="169" ht="12.75">
      <c r="E169" s="30"/>
    </row>
    <row r="170" ht="12.75">
      <c r="E170" s="30"/>
    </row>
    <row r="171" ht="12.75">
      <c r="E171" s="30"/>
    </row>
    <row r="172" ht="12.75">
      <c r="E172" s="30"/>
    </row>
    <row r="173" ht="12.75">
      <c r="E173" s="30"/>
    </row>
    <row r="174" ht="12.75">
      <c r="E174" s="30"/>
    </row>
    <row r="175" ht="12.75">
      <c r="E175" s="30"/>
    </row>
    <row r="176" ht="12.75">
      <c r="E176" s="30"/>
    </row>
    <row r="177" ht="12.75">
      <c r="E177" s="30"/>
    </row>
    <row r="178" ht="12.75">
      <c r="E178" s="30"/>
    </row>
    <row r="179" ht="12.75">
      <c r="E179" s="30"/>
    </row>
    <row r="180" ht="12.75">
      <c r="E180" s="30"/>
    </row>
    <row r="181" ht="12.75">
      <c r="E181" s="30"/>
    </row>
    <row r="182" ht="12.75">
      <c r="E182" s="30"/>
    </row>
    <row r="183" ht="12.75">
      <c r="E183" s="30"/>
    </row>
    <row r="184" ht="12.75">
      <c r="E184" s="30"/>
    </row>
    <row r="185" ht="12.75">
      <c r="E185" s="30"/>
    </row>
    <row r="186" ht="12.75">
      <c r="E186" s="30"/>
    </row>
    <row r="187" ht="12.75">
      <c r="E187" s="30"/>
    </row>
    <row r="188" ht="12.75">
      <c r="E188" s="30"/>
    </row>
    <row r="189" ht="12.75">
      <c r="E189" s="30"/>
    </row>
    <row r="190" ht="12.75">
      <c r="E190" s="30"/>
    </row>
    <row r="191" ht="12.75">
      <c r="E191" s="30"/>
    </row>
    <row r="192" ht="12.75">
      <c r="E192" s="30"/>
    </row>
    <row r="193" ht="12.75">
      <c r="E193" s="30"/>
    </row>
    <row r="194" ht="12.75">
      <c r="E194" s="30"/>
    </row>
    <row r="195" ht="12.75">
      <c r="E195" s="30"/>
    </row>
    <row r="196" ht="12.75">
      <c r="E196" s="30"/>
    </row>
    <row r="197" ht="12.75">
      <c r="E197" s="30"/>
    </row>
    <row r="198" ht="12.75">
      <c r="E198" s="30"/>
    </row>
    <row r="199" ht="12.75">
      <c r="E199" s="30"/>
    </row>
    <row r="200" ht="12.75">
      <c r="E200" s="30"/>
    </row>
    <row r="201" ht="12.75">
      <c r="E201" s="30"/>
    </row>
    <row r="202" ht="12.75">
      <c r="E202" s="30"/>
    </row>
    <row r="203" ht="12.75">
      <c r="E203" s="30"/>
    </row>
    <row r="204" ht="12.75">
      <c r="E204" s="30"/>
    </row>
    <row r="205" ht="12.75">
      <c r="E205" s="30"/>
    </row>
    <row r="206" ht="12.75">
      <c r="E206" s="30"/>
    </row>
    <row r="207" ht="12.75">
      <c r="E207" s="30"/>
    </row>
    <row r="208" ht="12.75">
      <c r="E208" s="30"/>
    </row>
    <row r="209" ht="12.75">
      <c r="E209" s="30"/>
    </row>
    <row r="210" ht="12.75">
      <c r="E210" s="30"/>
    </row>
    <row r="211" ht="12.75">
      <c r="E211" s="30"/>
    </row>
    <row r="212" ht="12.75">
      <c r="E212" s="30"/>
    </row>
    <row r="213" ht="12.75">
      <c r="E213" s="30"/>
    </row>
    <row r="214" ht="12.75">
      <c r="E214" s="30"/>
    </row>
    <row r="215" ht="12.75">
      <c r="E215" s="30"/>
    </row>
    <row r="216" ht="12.75">
      <c r="E216" s="30"/>
    </row>
    <row r="217" ht="12.75">
      <c r="E217" s="30"/>
    </row>
    <row r="218" ht="12.75">
      <c r="E218" s="30"/>
    </row>
    <row r="219" ht="12.75">
      <c r="E219" s="30"/>
    </row>
    <row r="220" ht="12.75">
      <c r="E220" s="30"/>
    </row>
    <row r="221" ht="12.75">
      <c r="E221" s="30"/>
    </row>
    <row r="222" ht="12.75">
      <c r="E222" s="30"/>
    </row>
    <row r="223" ht="12.75">
      <c r="E223" s="30"/>
    </row>
    <row r="224" ht="12.75">
      <c r="E224" s="30"/>
    </row>
    <row r="225" ht="12.75">
      <c r="E225" s="30"/>
    </row>
    <row r="226" ht="12.75">
      <c r="E226" s="30"/>
    </row>
    <row r="227" ht="12.75">
      <c r="E227" s="30"/>
    </row>
    <row r="228" ht="12.75">
      <c r="E228" s="30"/>
    </row>
    <row r="229" ht="12.75">
      <c r="E229" s="30"/>
    </row>
    <row r="230" ht="12.75">
      <c r="E230" s="30"/>
    </row>
    <row r="231" ht="12.75">
      <c r="E231" s="30"/>
    </row>
    <row r="232" ht="12.75">
      <c r="E232" s="30"/>
    </row>
    <row r="233" ht="12.75">
      <c r="E233" s="30"/>
    </row>
    <row r="234" ht="12.75">
      <c r="E234" s="30"/>
    </row>
    <row r="235" ht="12.75">
      <c r="E235" s="30"/>
    </row>
    <row r="236" ht="12.75">
      <c r="E236" s="30"/>
    </row>
    <row r="237" ht="12.75">
      <c r="E237" s="30"/>
    </row>
    <row r="238" ht="12.75">
      <c r="E238" s="30"/>
    </row>
    <row r="239" ht="12.75">
      <c r="E239" s="30"/>
    </row>
    <row r="240" ht="12.75">
      <c r="E240" s="30"/>
    </row>
    <row r="241" ht="12.75">
      <c r="E241" s="30"/>
    </row>
    <row r="242" ht="12.75">
      <c r="E242" s="30"/>
    </row>
    <row r="243" ht="12.75">
      <c r="E243" s="30"/>
    </row>
    <row r="244" ht="12.75">
      <c r="E244" s="30"/>
    </row>
    <row r="245" ht="12.75">
      <c r="E245" s="30"/>
    </row>
    <row r="246" ht="12.75">
      <c r="E246" s="30"/>
    </row>
    <row r="247" ht="12.75">
      <c r="E247" s="30"/>
    </row>
    <row r="248" ht="12.75">
      <c r="E248" s="30"/>
    </row>
    <row r="249" ht="12.75">
      <c r="E249" s="30"/>
    </row>
    <row r="250" ht="12.75">
      <c r="E250" s="30"/>
    </row>
    <row r="251" ht="12.75">
      <c r="E251" s="30"/>
    </row>
    <row r="252" ht="12.75">
      <c r="E252" s="30"/>
    </row>
    <row r="253" ht="12.75">
      <c r="E253" s="30"/>
    </row>
    <row r="254" ht="12.75">
      <c r="E254" s="30"/>
    </row>
    <row r="255" ht="12.75">
      <c r="E255" s="30"/>
    </row>
    <row r="256" ht="12.75">
      <c r="E256" s="30"/>
    </row>
    <row r="257" ht="12.75">
      <c r="E257" s="30"/>
    </row>
    <row r="258" ht="12.75">
      <c r="E258" s="30"/>
    </row>
    <row r="259" ht="12.75">
      <c r="E259" s="30"/>
    </row>
    <row r="260" ht="12.75">
      <c r="E260" s="30"/>
    </row>
    <row r="261" ht="12.75">
      <c r="E261" s="30"/>
    </row>
    <row r="262" ht="12.75">
      <c r="E262" s="30"/>
    </row>
    <row r="263" ht="12.75">
      <c r="E263" s="30"/>
    </row>
    <row r="264" ht="12.75">
      <c r="E264" s="30"/>
    </row>
    <row r="265" ht="12.75">
      <c r="E265" s="30"/>
    </row>
    <row r="266" ht="12.75">
      <c r="E266" s="30"/>
    </row>
    <row r="267" ht="12.75">
      <c r="E267" s="30"/>
    </row>
    <row r="268" ht="12.75">
      <c r="E268" s="30"/>
    </row>
    <row r="269" ht="12.75">
      <c r="E269" s="30"/>
    </row>
    <row r="270" ht="12.75">
      <c r="E270" s="30"/>
    </row>
    <row r="271" ht="12.75">
      <c r="E271" s="30"/>
    </row>
    <row r="272" ht="12.75">
      <c r="E272" s="30"/>
    </row>
    <row r="273" ht="12.75">
      <c r="E273" s="30"/>
    </row>
    <row r="274" ht="12.75">
      <c r="E274" s="30"/>
    </row>
    <row r="275" ht="12.75">
      <c r="E275" s="30"/>
    </row>
    <row r="276" ht="12.75">
      <c r="E276" s="30"/>
    </row>
    <row r="277" ht="12.75">
      <c r="E277" s="30"/>
    </row>
    <row r="278" ht="12.75">
      <c r="E278" s="30"/>
    </row>
    <row r="279" ht="12.75">
      <c r="E279" s="30"/>
    </row>
    <row r="280" ht="12.75">
      <c r="E280" s="30"/>
    </row>
    <row r="281" ht="12.75">
      <c r="E281" s="30"/>
    </row>
    <row r="282" ht="12.75">
      <c r="E282" s="30"/>
    </row>
    <row r="283" ht="12.75">
      <c r="E283" s="30"/>
    </row>
    <row r="284" ht="12.75">
      <c r="E284" s="30"/>
    </row>
    <row r="285" ht="12.75">
      <c r="E285" s="30"/>
    </row>
    <row r="286" ht="12.75">
      <c r="E286" s="30"/>
    </row>
    <row r="287" ht="12.75">
      <c r="E287" s="30"/>
    </row>
    <row r="288" ht="12.75">
      <c r="E288" s="30"/>
    </row>
    <row r="289" ht="12.75">
      <c r="E289" s="30"/>
    </row>
    <row r="290" ht="12.75">
      <c r="E290" s="30"/>
    </row>
    <row r="291" ht="12.75">
      <c r="E291" s="30"/>
    </row>
    <row r="292" ht="12.75">
      <c r="E292" s="30"/>
    </row>
    <row r="293" ht="12.75">
      <c r="E293" s="30"/>
    </row>
    <row r="294" ht="12.75">
      <c r="E294" s="30"/>
    </row>
    <row r="295" ht="12.75">
      <c r="E295" s="30"/>
    </row>
    <row r="296" ht="12.75">
      <c r="E296" s="30"/>
    </row>
    <row r="297" ht="12.75">
      <c r="E297" s="30"/>
    </row>
    <row r="298" ht="12.75">
      <c r="E298" s="30"/>
    </row>
    <row r="299" ht="12.75">
      <c r="E299" s="30"/>
    </row>
    <row r="300" ht="12.75">
      <c r="E300" s="30"/>
    </row>
    <row r="301" ht="12.75">
      <c r="E301" s="30"/>
    </row>
    <row r="302" ht="12.75">
      <c r="E302" s="30"/>
    </row>
    <row r="303" ht="12.75">
      <c r="E303" s="30"/>
    </row>
    <row r="304" ht="12.75">
      <c r="E304" s="30"/>
    </row>
    <row r="305" ht="12.75">
      <c r="E305" s="30"/>
    </row>
    <row r="306" ht="12.75">
      <c r="E306" s="30"/>
    </row>
    <row r="307" ht="12.75">
      <c r="E307" s="30"/>
    </row>
    <row r="308" ht="12.75">
      <c r="E308" s="30"/>
    </row>
    <row r="309" ht="12.75">
      <c r="E309" s="30"/>
    </row>
    <row r="310" ht="12.75">
      <c r="E310" s="30"/>
    </row>
    <row r="311" ht="12.75">
      <c r="E311" s="30"/>
    </row>
    <row r="312" ht="12.75">
      <c r="E312" s="30"/>
    </row>
    <row r="313" ht="12.75">
      <c r="E313" s="30"/>
    </row>
    <row r="314" ht="12.75">
      <c r="E314" s="30"/>
    </row>
    <row r="315" ht="12.75">
      <c r="E315" s="30"/>
    </row>
    <row r="316" ht="12.75">
      <c r="E316" s="30"/>
    </row>
    <row r="317" ht="12.75">
      <c r="E317" s="30"/>
    </row>
    <row r="318" ht="12.75">
      <c r="E318" s="30"/>
    </row>
    <row r="319" ht="12.75">
      <c r="E319" s="30"/>
    </row>
    <row r="320" ht="12.75">
      <c r="E320" s="30"/>
    </row>
    <row r="321" ht="12.75">
      <c r="E321" s="30"/>
    </row>
    <row r="322" ht="12.75">
      <c r="E322" s="30"/>
    </row>
    <row r="323" ht="12.75">
      <c r="E323" s="30"/>
    </row>
    <row r="324" ht="12.75">
      <c r="E324" s="30"/>
    </row>
    <row r="325" ht="12.75">
      <c r="E325" s="30"/>
    </row>
    <row r="326" ht="12.75">
      <c r="E326" s="30"/>
    </row>
    <row r="327" ht="12.75">
      <c r="E327" s="30"/>
    </row>
    <row r="328" ht="12.75">
      <c r="E328" s="30"/>
    </row>
    <row r="329" ht="12.75">
      <c r="E329" s="30"/>
    </row>
    <row r="330" ht="12.75">
      <c r="E330" s="30"/>
    </row>
    <row r="331" ht="12.75">
      <c r="E331" s="30"/>
    </row>
    <row r="332" ht="12.75">
      <c r="E332" s="30"/>
    </row>
    <row r="333" ht="12.75">
      <c r="E333" s="30"/>
    </row>
    <row r="334" ht="12.75">
      <c r="E334" s="30"/>
    </row>
    <row r="335" ht="12.75">
      <c r="E335" s="30"/>
    </row>
    <row r="336" ht="12.75">
      <c r="E336" s="30"/>
    </row>
    <row r="337" ht="12.75">
      <c r="E337" s="30"/>
    </row>
    <row r="338" ht="12.75">
      <c r="E338" s="30"/>
    </row>
    <row r="339" ht="12.75">
      <c r="E339" s="30"/>
    </row>
    <row r="340" ht="12.75">
      <c r="E340" s="30"/>
    </row>
    <row r="341" ht="12.75">
      <c r="E341" s="30"/>
    </row>
    <row r="342" ht="12.75">
      <c r="E342" s="30"/>
    </row>
    <row r="343" ht="12.75">
      <c r="E343" s="30"/>
    </row>
    <row r="344" ht="12.75">
      <c r="E344" s="30"/>
    </row>
    <row r="345" ht="12.75">
      <c r="E345" s="30"/>
    </row>
    <row r="346" ht="12.75">
      <c r="E346" s="30"/>
    </row>
    <row r="347" ht="12.75">
      <c r="E347" s="30"/>
    </row>
    <row r="348" ht="12.75">
      <c r="E348" s="30"/>
    </row>
    <row r="349" ht="12.75">
      <c r="E349" s="30"/>
    </row>
    <row r="350" ht="12.75">
      <c r="E350" s="30"/>
    </row>
    <row r="351" ht="12.75">
      <c r="E351" s="30"/>
    </row>
    <row r="352" ht="12.75">
      <c r="E352" s="30"/>
    </row>
    <row r="353" ht="12.75">
      <c r="E353" s="30"/>
    </row>
    <row r="354" ht="12.75">
      <c r="E354" s="30"/>
    </row>
    <row r="355" ht="12.75">
      <c r="E355" s="30"/>
    </row>
    <row r="356" ht="12.75">
      <c r="E356" s="30"/>
    </row>
    <row r="357" ht="12.75">
      <c r="E357" s="30"/>
    </row>
    <row r="358" ht="12.75">
      <c r="E358" s="30"/>
    </row>
    <row r="359" ht="12.75">
      <c r="E359" s="30"/>
    </row>
    <row r="360" ht="12.75">
      <c r="E360" s="30"/>
    </row>
    <row r="361" ht="12.75">
      <c r="E361" s="30"/>
    </row>
    <row r="362" ht="12.75">
      <c r="E362" s="30"/>
    </row>
    <row r="363" ht="12.75">
      <c r="E363" s="30"/>
    </row>
    <row r="364" ht="12.75">
      <c r="E364" s="30"/>
    </row>
    <row r="365" ht="12.75">
      <c r="E365" s="30"/>
    </row>
    <row r="366" ht="12.75">
      <c r="E366" s="30"/>
    </row>
    <row r="367" ht="12.75">
      <c r="E367" s="30"/>
    </row>
    <row r="368" ht="12.75">
      <c r="E368" s="30"/>
    </row>
    <row r="369" ht="12.75">
      <c r="E369" s="30"/>
    </row>
    <row r="370" ht="12.75">
      <c r="E370" s="30"/>
    </row>
    <row r="371" ht="12.75">
      <c r="E371" s="30"/>
    </row>
    <row r="372" ht="12.75">
      <c r="E372" s="30"/>
    </row>
    <row r="373" ht="12.75">
      <c r="E373" s="30"/>
    </row>
    <row r="374" ht="12.75">
      <c r="E374" s="30"/>
    </row>
    <row r="375" ht="12.75">
      <c r="E375" s="30"/>
    </row>
    <row r="376" ht="12.75">
      <c r="E376" s="30"/>
    </row>
    <row r="377" ht="12.75">
      <c r="E377" s="30"/>
    </row>
    <row r="378" ht="12.75">
      <c r="E378" s="30"/>
    </row>
    <row r="379" ht="12.75">
      <c r="E379" s="30"/>
    </row>
    <row r="380" ht="12.75">
      <c r="E380" s="30"/>
    </row>
    <row r="381" ht="12.75">
      <c r="E381" s="30"/>
    </row>
    <row r="382" ht="12.75">
      <c r="E382" s="30"/>
    </row>
    <row r="383" ht="12.75">
      <c r="E383" s="30"/>
    </row>
    <row r="384" ht="12.75">
      <c r="E384" s="30"/>
    </row>
    <row r="385" ht="12.75">
      <c r="E385" s="30"/>
    </row>
    <row r="386" ht="12.75">
      <c r="E386" s="30"/>
    </row>
    <row r="387" ht="12.75">
      <c r="E387" s="30"/>
    </row>
    <row r="388" ht="12.75">
      <c r="E388" s="30"/>
    </row>
    <row r="389" ht="12.75">
      <c r="E389" s="30"/>
    </row>
    <row r="390" ht="12.75">
      <c r="E390" s="30"/>
    </row>
    <row r="391" ht="12.75">
      <c r="E391" s="30"/>
    </row>
    <row r="392" ht="12.75">
      <c r="E392" s="30"/>
    </row>
    <row r="393" ht="12.75">
      <c r="E393" s="30"/>
    </row>
    <row r="394" ht="12.75">
      <c r="E394" s="30"/>
    </row>
    <row r="395" ht="12.75">
      <c r="E395" s="30"/>
    </row>
    <row r="396" ht="12.75">
      <c r="E396" s="30"/>
    </row>
    <row r="397" ht="12.75">
      <c r="E397" s="30"/>
    </row>
    <row r="398" ht="12.75">
      <c r="E398" s="30"/>
    </row>
    <row r="399" ht="12.75">
      <c r="E399" s="30"/>
    </row>
    <row r="400" ht="12.75">
      <c r="E400" s="30"/>
    </row>
    <row r="401" ht="12.75">
      <c r="E401" s="30"/>
    </row>
    <row r="402" ht="12.75">
      <c r="E402" s="30"/>
    </row>
    <row r="403" ht="12.75">
      <c r="E403" s="30"/>
    </row>
    <row r="404" ht="12.75">
      <c r="E404" s="30"/>
    </row>
    <row r="405" ht="12.75">
      <c r="E405" s="30"/>
    </row>
    <row r="406" ht="12.75">
      <c r="E406" s="30"/>
    </row>
    <row r="407" ht="12.75">
      <c r="E407" s="30"/>
    </row>
    <row r="408" ht="12.75">
      <c r="E408" s="30"/>
    </row>
    <row r="409" ht="12.75">
      <c r="E409" s="30"/>
    </row>
    <row r="410" ht="12.75">
      <c r="E410" s="30"/>
    </row>
    <row r="411" ht="12.75">
      <c r="E411" s="30"/>
    </row>
    <row r="412" ht="12.75">
      <c r="E412" s="30"/>
    </row>
    <row r="413" ht="12.75">
      <c r="E413" s="30"/>
    </row>
    <row r="414" ht="12.75">
      <c r="E414" s="30"/>
    </row>
    <row r="415" ht="12.75">
      <c r="E415" s="30"/>
    </row>
    <row r="416" ht="12.75">
      <c r="E416" s="30"/>
    </row>
    <row r="417" ht="12.75">
      <c r="E417" s="30"/>
    </row>
    <row r="418" ht="12.75">
      <c r="E418" s="30"/>
    </row>
    <row r="419" ht="12.75">
      <c r="E419" s="30"/>
    </row>
    <row r="420" ht="12.75">
      <c r="E420" s="30"/>
    </row>
    <row r="421" ht="12.75">
      <c r="E421" s="30"/>
    </row>
    <row r="422" ht="12.75">
      <c r="E422" s="30"/>
    </row>
    <row r="423" ht="12.75">
      <c r="E423" s="30"/>
    </row>
    <row r="424" ht="12.75">
      <c r="E424" s="30"/>
    </row>
    <row r="425" ht="12.75">
      <c r="E425" s="30"/>
    </row>
    <row r="426" ht="12.75">
      <c r="E426" s="30"/>
    </row>
    <row r="427" ht="12.75">
      <c r="E427" s="30"/>
    </row>
    <row r="428" ht="12.75">
      <c r="E428" s="30"/>
    </row>
    <row r="429" ht="12.75">
      <c r="E429" s="30"/>
    </row>
    <row r="430" ht="12.75">
      <c r="E430" s="30"/>
    </row>
    <row r="431" ht="12.75">
      <c r="E431" s="30"/>
    </row>
    <row r="432" ht="12.75">
      <c r="E432" s="30"/>
    </row>
    <row r="433" ht="12.75">
      <c r="E433" s="30"/>
    </row>
    <row r="434" ht="12.75">
      <c r="E434" s="30"/>
    </row>
    <row r="435" ht="12.75">
      <c r="E435" s="30"/>
    </row>
    <row r="436" ht="12.75">
      <c r="E436" s="30"/>
    </row>
    <row r="437" ht="12.75">
      <c r="E437" s="30"/>
    </row>
    <row r="438" ht="12.75">
      <c r="E438" s="30"/>
    </row>
    <row r="439" ht="12.75">
      <c r="E439" s="30"/>
    </row>
    <row r="440" ht="12.75">
      <c r="E440" s="30"/>
    </row>
    <row r="441" ht="12.75">
      <c r="E441" s="30"/>
    </row>
    <row r="442" ht="12.75">
      <c r="E442" s="30"/>
    </row>
    <row r="443" ht="12.75">
      <c r="E443" s="30"/>
    </row>
    <row r="444" ht="12.75">
      <c r="E444" s="30"/>
    </row>
    <row r="445" ht="12.75">
      <c r="E445" s="30"/>
    </row>
    <row r="446" ht="12.75">
      <c r="E446" s="30"/>
    </row>
    <row r="447" ht="12.75">
      <c r="E447" s="30"/>
    </row>
    <row r="448" ht="12.75">
      <c r="E448" s="30"/>
    </row>
    <row r="449" ht="12.75">
      <c r="E449" s="30"/>
    </row>
    <row r="450" ht="12.75">
      <c r="E450" s="30"/>
    </row>
    <row r="451" ht="12.75">
      <c r="E451" s="30"/>
    </row>
    <row r="452" ht="12.75">
      <c r="E452" s="30"/>
    </row>
    <row r="453" ht="12.75">
      <c r="E453" s="30"/>
    </row>
    <row r="454" ht="12.75">
      <c r="E454" s="30"/>
    </row>
    <row r="455" ht="12.75">
      <c r="E455" s="30"/>
    </row>
    <row r="456" ht="12.75">
      <c r="E456" s="30"/>
    </row>
    <row r="457" ht="12.75">
      <c r="E457" s="30"/>
    </row>
    <row r="458" ht="12.75">
      <c r="E458" s="30"/>
    </row>
    <row r="459" ht="12.75">
      <c r="E459" s="30"/>
    </row>
    <row r="460" ht="12.75">
      <c r="E460" s="30"/>
    </row>
    <row r="461" ht="12.75">
      <c r="E461" s="30"/>
    </row>
    <row r="462" ht="12.75">
      <c r="E462" s="30"/>
    </row>
    <row r="463" ht="12.75">
      <c r="E463" s="30"/>
    </row>
    <row r="464" ht="12.75">
      <c r="E464" s="30"/>
    </row>
    <row r="465" ht="12.75">
      <c r="E465" s="30"/>
    </row>
    <row r="466" ht="12.75">
      <c r="E466" s="30"/>
    </row>
    <row r="467" ht="12.75">
      <c r="E467" s="30"/>
    </row>
    <row r="468" ht="12.75">
      <c r="E468" s="30"/>
    </row>
    <row r="469" ht="12.75">
      <c r="E469" s="30"/>
    </row>
    <row r="470" ht="12.75">
      <c r="E470" s="30"/>
    </row>
    <row r="471" ht="12.75">
      <c r="E471" s="30"/>
    </row>
    <row r="472" ht="12.75">
      <c r="E472" s="30"/>
    </row>
    <row r="473" ht="12.75">
      <c r="E473" s="30"/>
    </row>
    <row r="474" ht="12.75">
      <c r="E474" s="30"/>
    </row>
    <row r="475" ht="12.75">
      <c r="E475" s="30"/>
    </row>
    <row r="476" ht="12.75">
      <c r="E476" s="30"/>
    </row>
    <row r="477" ht="12.75">
      <c r="E477" s="30"/>
    </row>
    <row r="478" ht="12.75">
      <c r="E478" s="30"/>
    </row>
    <row r="479" ht="12.75">
      <c r="E479" s="30"/>
    </row>
    <row r="480" ht="12.75">
      <c r="E480" s="30"/>
    </row>
    <row r="481" ht="12.75">
      <c r="E481" s="30"/>
    </row>
    <row r="482" ht="12.75">
      <c r="E482" s="30"/>
    </row>
    <row r="483" ht="12.75">
      <c r="E483" s="30"/>
    </row>
    <row r="484" ht="12.75">
      <c r="E484" s="30"/>
    </row>
    <row r="485" ht="12.75">
      <c r="E485" s="30"/>
    </row>
    <row r="486" ht="12.75">
      <c r="E486" s="30"/>
    </row>
    <row r="487" ht="12.75">
      <c r="E487" s="30"/>
    </row>
    <row r="488" ht="12.75">
      <c r="E488" s="30"/>
    </row>
    <row r="489" ht="12.75">
      <c r="E489" s="30"/>
    </row>
    <row r="490" ht="12.75">
      <c r="E490" s="30"/>
    </row>
    <row r="491" ht="12.75">
      <c r="E491" s="30"/>
    </row>
    <row r="492" ht="12.75">
      <c r="E492" s="30"/>
    </row>
    <row r="493" ht="12.75">
      <c r="E493" s="30"/>
    </row>
    <row r="494" ht="12.75">
      <c r="E494" s="30"/>
    </row>
    <row r="495" ht="12.75">
      <c r="E495" s="30"/>
    </row>
    <row r="496" ht="12.75">
      <c r="E496" s="30"/>
    </row>
    <row r="497" ht="12.75">
      <c r="E497" s="30"/>
    </row>
    <row r="498" ht="12.75">
      <c r="E498" s="30"/>
    </row>
    <row r="499" ht="12.75">
      <c r="E499" s="30"/>
    </row>
    <row r="500" ht="12.75">
      <c r="E500" s="30"/>
    </row>
    <row r="501" ht="12.75">
      <c r="E501" s="30"/>
    </row>
    <row r="502" ht="12.75">
      <c r="E502" s="30"/>
    </row>
    <row r="503" ht="12.75">
      <c r="E503" s="30"/>
    </row>
    <row r="504" ht="12.75">
      <c r="E504" s="30"/>
    </row>
    <row r="505" ht="12.75">
      <c r="E505" s="30"/>
    </row>
    <row r="506" ht="12.75">
      <c r="E506" s="30"/>
    </row>
    <row r="507" ht="12.75">
      <c r="E507" s="30"/>
    </row>
    <row r="508" ht="12.75">
      <c r="E508" s="30"/>
    </row>
    <row r="509" ht="12.75">
      <c r="E509" s="30"/>
    </row>
    <row r="510" ht="12.75">
      <c r="E510" s="30"/>
    </row>
    <row r="511" ht="12.75">
      <c r="E511" s="30"/>
    </row>
    <row r="512" ht="12.75">
      <c r="E512" s="30"/>
    </row>
    <row r="513" ht="12.75">
      <c r="E513" s="30"/>
    </row>
    <row r="514" ht="12.75">
      <c r="E514" s="30"/>
    </row>
    <row r="515" ht="12.75">
      <c r="E515" s="30"/>
    </row>
    <row r="516" ht="12.75">
      <c r="E516" s="30"/>
    </row>
    <row r="517" ht="12.75">
      <c r="E517" s="30"/>
    </row>
    <row r="518" ht="12.75">
      <c r="E518" s="30"/>
    </row>
    <row r="519" ht="12.75">
      <c r="E519" s="30"/>
    </row>
    <row r="520" ht="12.75">
      <c r="E520" s="30"/>
    </row>
    <row r="521" ht="12.75">
      <c r="E521" s="30"/>
    </row>
    <row r="522" ht="12.75">
      <c r="E522" s="30"/>
    </row>
    <row r="523" ht="12.75">
      <c r="E523" s="30"/>
    </row>
    <row r="524" ht="12.75">
      <c r="E524" s="30"/>
    </row>
    <row r="525" ht="12.75">
      <c r="E525" s="30"/>
    </row>
    <row r="526" ht="12.75">
      <c r="E526" s="30"/>
    </row>
    <row r="527" ht="12.75">
      <c r="E527" s="30"/>
    </row>
    <row r="528" ht="12.75">
      <c r="E528" s="30"/>
    </row>
    <row r="529" ht="12.75">
      <c r="E529" s="30"/>
    </row>
    <row r="530" ht="12.75">
      <c r="E530" s="30"/>
    </row>
    <row r="531" ht="12.75">
      <c r="E531" s="30"/>
    </row>
    <row r="532" ht="12.75">
      <c r="E532" s="30"/>
    </row>
    <row r="533" ht="12.75">
      <c r="E533" s="30"/>
    </row>
    <row r="534" ht="12.75">
      <c r="E534" s="30"/>
    </row>
    <row r="535" ht="12.75">
      <c r="E535" s="30"/>
    </row>
    <row r="536" ht="12.75">
      <c r="E536" s="30"/>
    </row>
    <row r="537" ht="12.75">
      <c r="E537" s="30"/>
    </row>
    <row r="538" ht="12.75">
      <c r="E538" s="30"/>
    </row>
    <row r="539" ht="12.75">
      <c r="E539" s="30"/>
    </row>
    <row r="540" ht="12.75">
      <c r="E540" s="30"/>
    </row>
    <row r="541" ht="12.75">
      <c r="E541" s="30"/>
    </row>
    <row r="542" ht="12.75">
      <c r="E542" s="30"/>
    </row>
    <row r="543" ht="12.75">
      <c r="E543" s="30"/>
    </row>
    <row r="544" ht="12.75">
      <c r="E544" s="30"/>
    </row>
    <row r="545" ht="12.75">
      <c r="E545" s="30"/>
    </row>
    <row r="546" ht="12.75">
      <c r="E546" s="30"/>
    </row>
    <row r="547" ht="12.75">
      <c r="E547" s="30"/>
    </row>
    <row r="548" ht="12.75">
      <c r="E548" s="30"/>
    </row>
    <row r="549" ht="12.75">
      <c r="E549" s="30"/>
    </row>
    <row r="550" ht="12.75">
      <c r="E550" s="30"/>
    </row>
    <row r="551" ht="12.75">
      <c r="E551" s="30"/>
    </row>
    <row r="552" ht="12.75">
      <c r="E552" s="30"/>
    </row>
    <row r="553" ht="12.75">
      <c r="E553" s="30"/>
    </row>
    <row r="554" ht="12.75">
      <c r="E554" s="30"/>
    </row>
    <row r="555" ht="12.75">
      <c r="E555" s="30"/>
    </row>
    <row r="556" ht="12.75">
      <c r="E556" s="30"/>
    </row>
    <row r="557" ht="12.75">
      <c r="E557" s="30"/>
    </row>
    <row r="558" ht="12.75">
      <c r="E558" s="30"/>
    </row>
    <row r="559" ht="12.75">
      <c r="E559" s="30"/>
    </row>
    <row r="560" ht="12.75">
      <c r="E560" s="30"/>
    </row>
    <row r="561" ht="12.75">
      <c r="E561" s="30"/>
    </row>
    <row r="562" ht="12.75">
      <c r="E562" s="30"/>
    </row>
    <row r="563" ht="12.75">
      <c r="E563" s="30"/>
    </row>
    <row r="564" ht="12.75">
      <c r="E564" s="30"/>
    </row>
    <row r="565" ht="12.75">
      <c r="E565" s="30"/>
    </row>
    <row r="566" ht="12.75">
      <c r="E566" s="30"/>
    </row>
    <row r="567" ht="12.75">
      <c r="E567" s="30"/>
    </row>
    <row r="568" ht="12.75">
      <c r="E568" s="30"/>
    </row>
    <row r="569" ht="12.75">
      <c r="E569" s="30"/>
    </row>
    <row r="570" ht="12.75">
      <c r="E570" s="30"/>
    </row>
    <row r="571" ht="12.75">
      <c r="E571" s="30"/>
    </row>
    <row r="572" ht="12.75">
      <c r="E572" s="30"/>
    </row>
    <row r="573" ht="12.75">
      <c r="E573" s="30"/>
    </row>
    <row r="574" ht="12.75">
      <c r="E574" s="30"/>
    </row>
    <row r="575" ht="12.75">
      <c r="E575" s="30"/>
    </row>
    <row r="576" ht="12.75">
      <c r="E576" s="30"/>
    </row>
    <row r="577" ht="12.75">
      <c r="E577" s="30"/>
    </row>
    <row r="578" ht="12.75">
      <c r="E578" s="30"/>
    </row>
    <row r="579" ht="12.75">
      <c r="E579" s="30"/>
    </row>
    <row r="580" ht="12.75">
      <c r="E580" s="30"/>
    </row>
    <row r="581" ht="12.75">
      <c r="E581" s="30"/>
    </row>
    <row r="582" ht="12.75">
      <c r="E582" s="30"/>
    </row>
    <row r="583" ht="12.75">
      <c r="E583" s="30"/>
    </row>
    <row r="584" ht="12.75">
      <c r="E584" s="30"/>
    </row>
    <row r="585" ht="12.75">
      <c r="E585" s="30"/>
    </row>
    <row r="586" ht="12.75">
      <c r="E586" s="30"/>
    </row>
    <row r="587" ht="12.75">
      <c r="E587" s="30"/>
    </row>
    <row r="588" ht="12.75">
      <c r="E588" s="30"/>
    </row>
    <row r="589" ht="12.75">
      <c r="E589" s="30"/>
    </row>
    <row r="590" ht="12.75">
      <c r="E590" s="30"/>
    </row>
    <row r="591" ht="12.75">
      <c r="E591" s="30"/>
    </row>
    <row r="592" ht="12.75">
      <c r="E592" s="30"/>
    </row>
    <row r="593" ht="12.75">
      <c r="E593" s="30"/>
    </row>
    <row r="594" ht="12.75">
      <c r="E594" s="30"/>
    </row>
    <row r="595" ht="12.75">
      <c r="E595" s="30"/>
    </row>
    <row r="596" ht="12.75">
      <c r="E596" s="30"/>
    </row>
    <row r="597" ht="12.75">
      <c r="E597" s="30"/>
    </row>
    <row r="598" ht="12.75">
      <c r="E598" s="30"/>
    </row>
    <row r="599" ht="12.75">
      <c r="E599" s="30"/>
    </row>
    <row r="600" ht="12.75">
      <c r="E600" s="30"/>
    </row>
    <row r="601" ht="12.75">
      <c r="E601" s="30"/>
    </row>
    <row r="602" ht="12.75">
      <c r="E602" s="30"/>
    </row>
    <row r="603" ht="12.75">
      <c r="E603" s="30"/>
    </row>
    <row r="604" ht="12.75">
      <c r="E604" s="30"/>
    </row>
    <row r="605" ht="12.75">
      <c r="E605" s="30"/>
    </row>
    <row r="606" ht="12.75">
      <c r="E606" s="30"/>
    </row>
    <row r="607" ht="12.75">
      <c r="E607" s="30"/>
    </row>
    <row r="608" ht="12.75">
      <c r="E608" s="30"/>
    </row>
    <row r="609" ht="12.75">
      <c r="E609" s="30"/>
    </row>
    <row r="610" ht="12.75">
      <c r="E610" s="30"/>
    </row>
    <row r="611" ht="12.75">
      <c r="E611" s="30"/>
    </row>
    <row r="612" ht="12.75">
      <c r="E612" s="30"/>
    </row>
    <row r="613" ht="12.75">
      <c r="E613" s="30"/>
    </row>
    <row r="614" ht="12.75">
      <c r="E614" s="30"/>
    </row>
    <row r="615" ht="12.75">
      <c r="E615" s="30"/>
    </row>
    <row r="616" ht="12.75">
      <c r="E616" s="30"/>
    </row>
    <row r="617" ht="12.75">
      <c r="E617" s="30"/>
    </row>
    <row r="618" ht="12.75">
      <c r="E618" s="30"/>
    </row>
    <row r="619" ht="12.75">
      <c r="E619" s="30"/>
    </row>
    <row r="620" ht="12.75">
      <c r="E620" s="30"/>
    </row>
    <row r="621" ht="12.75">
      <c r="E621" s="30"/>
    </row>
    <row r="622" ht="12.75">
      <c r="E622" s="30"/>
    </row>
    <row r="623" ht="12.75">
      <c r="E623" s="30"/>
    </row>
    <row r="624" ht="12.75">
      <c r="E624" s="30"/>
    </row>
    <row r="625" ht="12.75">
      <c r="E625" s="30"/>
    </row>
    <row r="626" ht="12.75">
      <c r="E626" s="30"/>
    </row>
    <row r="627" ht="12.75">
      <c r="E627" s="30"/>
    </row>
    <row r="628" ht="12.75">
      <c r="E628" s="30"/>
    </row>
    <row r="629" ht="12.75">
      <c r="E629" s="30"/>
    </row>
    <row r="630" ht="12.75">
      <c r="E630" s="30"/>
    </row>
    <row r="631" ht="12.75">
      <c r="E631" s="30"/>
    </row>
    <row r="632" ht="12.75">
      <c r="E632" s="30"/>
    </row>
    <row r="633" ht="12.75">
      <c r="E633" s="30"/>
    </row>
    <row r="634" ht="12.75">
      <c r="E634" s="30"/>
    </row>
    <row r="635" ht="12.75">
      <c r="E635" s="30"/>
    </row>
    <row r="636" ht="12.75">
      <c r="E636" s="30"/>
    </row>
    <row r="637" ht="12.75">
      <c r="E637" s="30"/>
    </row>
    <row r="638" ht="12.75">
      <c r="E638" s="30"/>
    </row>
    <row r="639" ht="12.75">
      <c r="E639" s="30"/>
    </row>
    <row r="640" ht="12.75">
      <c r="E640" s="30"/>
    </row>
    <row r="641" ht="12.75">
      <c r="E641" s="30"/>
    </row>
    <row r="642" ht="12.75">
      <c r="E642" s="30"/>
    </row>
    <row r="643" ht="12.75">
      <c r="E643" s="30"/>
    </row>
    <row r="644" ht="12.75">
      <c r="E644" s="30"/>
    </row>
    <row r="645" ht="12.75">
      <c r="E645" s="30"/>
    </row>
    <row r="646" ht="12.75">
      <c r="E646" s="30"/>
    </row>
    <row r="647" ht="12.75">
      <c r="E647" s="30"/>
    </row>
    <row r="648" ht="12.75">
      <c r="E648" s="30"/>
    </row>
    <row r="649" ht="12.75">
      <c r="E649" s="30"/>
    </row>
    <row r="650" ht="12.75">
      <c r="E650" s="30"/>
    </row>
    <row r="651" ht="12.75">
      <c r="E651" s="30"/>
    </row>
    <row r="652" ht="12.75">
      <c r="E652" s="30"/>
    </row>
    <row r="653" ht="12.75">
      <c r="E653" s="30"/>
    </row>
    <row r="654" ht="12.75">
      <c r="E654" s="30"/>
    </row>
    <row r="655" ht="12.75">
      <c r="E655" s="30"/>
    </row>
    <row r="656" ht="12.75">
      <c r="E656" s="30"/>
    </row>
    <row r="657" ht="12.75">
      <c r="E657" s="30"/>
    </row>
    <row r="658" ht="12.75">
      <c r="E658" s="30"/>
    </row>
    <row r="659" ht="12.75">
      <c r="E659" s="30"/>
    </row>
    <row r="660" ht="12.75">
      <c r="E660" s="30"/>
    </row>
    <row r="661" ht="12.75">
      <c r="E661" s="30"/>
    </row>
    <row r="662" ht="12.75">
      <c r="E662" s="30"/>
    </row>
    <row r="663" ht="12.75">
      <c r="E663" s="30"/>
    </row>
    <row r="664" ht="12.75">
      <c r="E664" s="30"/>
    </row>
    <row r="665" ht="12.75">
      <c r="E665" s="30"/>
    </row>
    <row r="666" ht="12.75">
      <c r="E666" s="30"/>
    </row>
    <row r="667" ht="12.75">
      <c r="E667" s="30"/>
    </row>
    <row r="668" ht="12.75">
      <c r="E668" s="30"/>
    </row>
    <row r="669" ht="12.75">
      <c r="E669" s="30"/>
    </row>
    <row r="670" ht="12.75">
      <c r="E670" s="30"/>
    </row>
    <row r="671" ht="12.75">
      <c r="E671" s="30"/>
    </row>
    <row r="672" ht="12.75">
      <c r="E672" s="30"/>
    </row>
    <row r="673" ht="12.75">
      <c r="E673" s="30"/>
    </row>
    <row r="674" ht="12.75">
      <c r="E674" s="30"/>
    </row>
    <row r="675" ht="12.75">
      <c r="E675" s="30"/>
    </row>
    <row r="676" ht="12.75">
      <c r="E676" s="30"/>
    </row>
    <row r="677" ht="12.75">
      <c r="E677" s="30"/>
    </row>
    <row r="678" ht="12.75">
      <c r="E678" s="30"/>
    </row>
    <row r="679" ht="12.75">
      <c r="E679" s="30"/>
    </row>
    <row r="680" ht="12.75">
      <c r="E680" s="30"/>
    </row>
    <row r="681" ht="12.75">
      <c r="E681" s="30"/>
    </row>
    <row r="682" ht="12.75">
      <c r="E682" s="30"/>
    </row>
    <row r="683" ht="12.75">
      <c r="E683" s="30"/>
    </row>
    <row r="684" ht="12.75">
      <c r="E684" s="30"/>
    </row>
    <row r="685" ht="12.75">
      <c r="E685" s="30"/>
    </row>
    <row r="686" ht="12.75">
      <c r="E686" s="30"/>
    </row>
    <row r="687" ht="12.75">
      <c r="E687" s="30"/>
    </row>
    <row r="688" ht="12.75">
      <c r="E688" s="30"/>
    </row>
    <row r="689" ht="12.75">
      <c r="E689" s="30"/>
    </row>
    <row r="690" ht="12.75">
      <c r="E690" s="30"/>
    </row>
    <row r="691" ht="12.75">
      <c r="E691" s="30"/>
    </row>
    <row r="692" ht="12.75">
      <c r="E692" s="30"/>
    </row>
    <row r="693" ht="12.75">
      <c r="E693" s="30"/>
    </row>
    <row r="694" ht="12.75">
      <c r="E694" s="30"/>
    </row>
    <row r="695" ht="12.75">
      <c r="E695" s="30"/>
    </row>
    <row r="696" ht="12.75">
      <c r="E696" s="30"/>
    </row>
    <row r="697" ht="12.75">
      <c r="E697" s="30"/>
    </row>
    <row r="698" ht="12.75">
      <c r="E698" s="30"/>
    </row>
    <row r="699" ht="12.75">
      <c r="E699" s="30"/>
    </row>
    <row r="700" ht="12.75">
      <c r="E700" s="30"/>
    </row>
    <row r="701" ht="12.75">
      <c r="E701" s="30"/>
    </row>
    <row r="702" ht="12.75">
      <c r="E702" s="30"/>
    </row>
    <row r="703" ht="12.75">
      <c r="E703" s="30"/>
    </row>
    <row r="704" ht="12.75">
      <c r="E704" s="30"/>
    </row>
    <row r="705" ht="12.75">
      <c r="E705" s="30"/>
    </row>
    <row r="706" ht="12.75">
      <c r="E706" s="30"/>
    </row>
    <row r="707" ht="12.75">
      <c r="E707" s="30"/>
    </row>
    <row r="708" ht="12.75">
      <c r="E708" s="30"/>
    </row>
    <row r="709" ht="12.75">
      <c r="E709" s="30"/>
    </row>
    <row r="710" ht="12.75">
      <c r="E710" s="30"/>
    </row>
    <row r="711" ht="12.75">
      <c r="E711" s="30"/>
    </row>
    <row r="712" ht="12.75">
      <c r="E712" s="30"/>
    </row>
    <row r="713" ht="12.75">
      <c r="E713" s="30"/>
    </row>
    <row r="714" ht="12.75">
      <c r="E714" s="30"/>
    </row>
    <row r="715" ht="12.75">
      <c r="E715" s="30"/>
    </row>
    <row r="716" ht="12.75">
      <c r="E716" s="30"/>
    </row>
    <row r="717" ht="12.75">
      <c r="E717" s="30"/>
    </row>
    <row r="718" ht="12.75">
      <c r="E718" s="30"/>
    </row>
    <row r="719" ht="12.75">
      <c r="E719" s="30"/>
    </row>
    <row r="720" ht="12.75">
      <c r="E720" s="30"/>
    </row>
    <row r="721" ht="12.75">
      <c r="E721" s="30"/>
    </row>
    <row r="722" ht="12.75">
      <c r="E722" s="30"/>
    </row>
    <row r="723" ht="12.75">
      <c r="E723" s="30"/>
    </row>
    <row r="724" ht="12.75">
      <c r="E724" s="30"/>
    </row>
  </sheetData>
  <mergeCells count="16">
    <mergeCell ref="A31:D31"/>
    <mergeCell ref="A16:D16"/>
    <mergeCell ref="D3:E3"/>
    <mergeCell ref="D5:E5"/>
    <mergeCell ref="D6:E6"/>
    <mergeCell ref="D4:F4"/>
    <mergeCell ref="A50:D50"/>
    <mergeCell ref="C48:D48"/>
    <mergeCell ref="C46:D46"/>
    <mergeCell ref="A21:D21"/>
    <mergeCell ref="A49:D49"/>
    <mergeCell ref="C25:D25"/>
    <mergeCell ref="A32:D32"/>
    <mergeCell ref="A35:D35"/>
    <mergeCell ref="C44:D44"/>
    <mergeCell ref="A38:D38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2007-08-09T09:17:17Z</cp:lastPrinted>
  <dcterms:created xsi:type="dcterms:W3CDTF">2001-08-02T07:18:30Z</dcterms:created>
  <dcterms:modified xsi:type="dcterms:W3CDTF">2007-08-21T07:33:22Z</dcterms:modified>
  <cp:category/>
  <cp:version/>
  <cp:contentType/>
  <cp:contentStatus/>
</cp:coreProperties>
</file>