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52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<sst xmlns="http://schemas.openxmlformats.org/spreadsheetml/2006/main" count="59" uniqueCount="50">
  <si>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Wyszczególnienie</t>
  </si>
  <si>
    <t>31.XII.2004</t>
  </si>
  <si>
    <t>31.XII.2005</t>
  </si>
  <si>
    <t>31.XII.2006</t>
  </si>
  <si>
    <t>Emisja papierów wartościowych</t>
  </si>
  <si>
    <t>Kredyty i pożyczki</t>
  </si>
  <si>
    <t>Przyjęte depozyty, w tym:</t>
  </si>
  <si>
    <t>Wymagalne zobowiązania, w tym z tytułu:</t>
  </si>
  <si>
    <t>dostaw towarów i usług</t>
  </si>
  <si>
    <t>składek na ubezp.społ. i fundusz pracy</t>
  </si>
  <si>
    <t>wynikających z ustaw i orzeczeń sądu, udzielonych poręczeń i gwarancji</t>
  </si>
  <si>
    <t>depozyty zbywalne</t>
  </si>
  <si>
    <t>Lp</t>
  </si>
  <si>
    <t>(dane w zł)</t>
  </si>
  <si>
    <t xml:space="preserve">Informacja dodatkowa </t>
  </si>
  <si>
    <t xml:space="preserve">2005 r </t>
  </si>
  <si>
    <t xml:space="preserve">2006 r </t>
  </si>
  <si>
    <t>2004 r</t>
  </si>
  <si>
    <t>I</t>
  </si>
  <si>
    <t>II</t>
  </si>
  <si>
    <t xml:space="preserve">Zobowiązania wg tytułów dłużnych </t>
  </si>
  <si>
    <t>Prognozowane dochody budżetowe</t>
  </si>
  <si>
    <t>2014r</t>
  </si>
  <si>
    <t>2015r</t>
  </si>
  <si>
    <t>pożyczka na prefinansowanie ZPORR</t>
  </si>
  <si>
    <t xml:space="preserve">łączna kwota długu gminy na pocz. roku </t>
  </si>
  <si>
    <t>planowane do zaciągnięcia kredyty/pożyczki</t>
  </si>
  <si>
    <t xml:space="preserve">spłaty rat kredytów i pożyczek </t>
  </si>
  <si>
    <t>4.1</t>
  </si>
  <si>
    <t>4.2</t>
  </si>
  <si>
    <t>4.3</t>
  </si>
  <si>
    <t>2007r</t>
  </si>
  <si>
    <t>2008r</t>
  </si>
  <si>
    <t>2009r</t>
  </si>
  <si>
    <t>2010r</t>
  </si>
  <si>
    <t>2011r</t>
  </si>
  <si>
    <t>2012r</t>
  </si>
  <si>
    <t>2013r</t>
  </si>
  <si>
    <t>koszty obsługi  zadłużenia (spłaty rat kredytów i pożyczek wraz z należnymi w danym roku odsetkami od kredytów i pożyczek)</t>
  </si>
  <si>
    <t xml:space="preserve">relacja obsługi zadłużenia do dochodów gminy (wskaźnik 15% art.169 ustawy o finansach publicznych) </t>
  </si>
  <si>
    <t xml:space="preserve">relacja długu do dochodów gminy (wskaźnik 60% art.170 ustawy o finansach publicznych) </t>
  </si>
  <si>
    <t>3.1</t>
  </si>
  <si>
    <t>łączna kwota długu gminy na koniec roku (poz.1+poz.2-poz.3)</t>
  </si>
  <si>
    <t>Informacja o prognozie kwoty długu Gminy Michałowice na rok 2007 r. i lata następne</t>
  </si>
  <si>
    <t xml:space="preserve">Prognoza kwoty długu </t>
  </si>
  <si>
    <t>Wójta Gminy Michałowice</t>
  </si>
  <si>
    <t>z dnia 28 czerwca 2007 r</t>
  </si>
  <si>
    <t>Załącznik</t>
  </si>
  <si>
    <t>do Zarządzenia  Nr  112/2007</t>
  </si>
  <si>
    <t>spłata pożyczki na prefinansowanie ZPORR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</si>
</sst>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4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justify"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2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3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3.875" style="1" customWidth="1"/>
    <col min="2" max="2" width="38.125" style="1" customWidth="1"/>
    <col min="3" max="3" width="9.875" style="1" hidden="1" customWidth="1"/>
    <col min="4" max="4" width="10.125" style="1" hidden="1" customWidth="1"/>
    <col min="5" max="5" width="9.625" style="1" hidden="1" customWidth="1"/>
    <col min="6" max="6" width="10.125" style="1" customWidth="1"/>
    <col min="7" max="13" width="9.875" style="1" customWidth="1"/>
    <col min="14" max="14" width="11.125" style="1" customWidth="1"/>
    <col min="15" max="16384" width="9.125" style="1" customWidth="1"/>
  </cols>
  <sheetData>
    <row r="1" spans="6:15" ht="12.75">
      <c r="F1" s="40"/>
      <c r="G1" s="41"/>
      <c r="H1" s="41"/>
      <c r="I1" s="41"/>
      <c r="J1" s="41"/>
      <c r="K1" s="41"/>
      <c r="L1" s="41"/>
      <c r="M1" s="41"/>
      <c r="N1" s="41"/>
      <c r="O1" s="2"/>
    </row>
    <row r="2" spans="6:15" ht="12.75">
      <c r="F2" s="34"/>
      <c r="G2" s="35"/>
      <c r="H2" s="35"/>
      <c r="I2" s="35"/>
      <c r="J2" s="35"/>
      <c r="K2" s="35" t="s">
        <v>47</v>
      </c>
      <c r="L2" s="35"/>
      <c r="M2" s="35"/>
      <c r="N2" s="35"/>
      <c r="O2" s="2"/>
    </row>
    <row r="3" spans="6:15" ht="12.75">
      <c r="F3" s="34"/>
      <c r="G3" s="35"/>
      <c r="H3" s="35"/>
      <c r="I3" s="35"/>
      <c r="J3" s="35"/>
      <c r="K3" s="35" t="s">
        <v>48</v>
      </c>
      <c r="L3" s="35"/>
      <c r="M3" s="35"/>
      <c r="N3" s="35"/>
      <c r="O3" s="2"/>
    </row>
    <row r="4" spans="6:15" ht="12.75">
      <c r="F4" s="34"/>
      <c r="G4" s="35"/>
      <c r="H4" s="35"/>
      <c r="I4" s="35"/>
      <c r="J4" s="35"/>
      <c r="K4" s="35" t="s">
        <v>45</v>
      </c>
      <c r="L4" s="35"/>
      <c r="M4" s="35"/>
      <c r="N4" s="35"/>
      <c r="O4" s="2"/>
    </row>
    <row r="5" spans="11:15" ht="14.25" customHeight="1">
      <c r="K5" s="46" t="s">
        <v>46</v>
      </c>
      <c r="L5" s="47"/>
      <c r="M5" s="47"/>
      <c r="O5" s="2"/>
    </row>
    <row r="6" spans="2:14" ht="15.75">
      <c r="B6" s="42" t="s">
        <v>43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ht="12.75">
      <c r="N7" s="2" t="s">
        <v>13</v>
      </c>
    </row>
    <row r="8" spans="1:14" ht="12.75">
      <c r="A8" s="38" t="s">
        <v>12</v>
      </c>
      <c r="B8" s="44" t="s">
        <v>0</v>
      </c>
      <c r="C8" s="43" t="s">
        <v>44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31.5" customHeight="1">
      <c r="A9" s="39"/>
      <c r="B9" s="45"/>
      <c r="C9" s="3" t="s">
        <v>1</v>
      </c>
      <c r="D9" s="3" t="s">
        <v>2</v>
      </c>
      <c r="E9" s="3" t="s">
        <v>3</v>
      </c>
      <c r="F9" s="3" t="s">
        <v>31</v>
      </c>
      <c r="G9" s="3" t="s">
        <v>32</v>
      </c>
      <c r="H9" s="3" t="s">
        <v>33</v>
      </c>
      <c r="I9" s="3" t="s">
        <v>34</v>
      </c>
      <c r="J9" s="3" t="s">
        <v>35</v>
      </c>
      <c r="K9" s="3" t="s">
        <v>36</v>
      </c>
      <c r="L9" s="3" t="s">
        <v>37</v>
      </c>
      <c r="M9" s="3" t="s">
        <v>22</v>
      </c>
      <c r="N9" s="3" t="s">
        <v>23</v>
      </c>
    </row>
    <row r="10" spans="1:14" ht="17.25" customHeight="1">
      <c r="A10" s="18" t="s">
        <v>18</v>
      </c>
      <c r="B10" s="4" t="s">
        <v>21</v>
      </c>
      <c r="C10" s="5">
        <v>39940886</v>
      </c>
      <c r="D10" s="5">
        <v>46194595</v>
      </c>
      <c r="E10" s="5">
        <v>51046070</v>
      </c>
      <c r="F10" s="5">
        <v>60881500</v>
      </c>
      <c r="G10" s="5">
        <v>62863526</v>
      </c>
      <c r="H10" s="5">
        <v>65386265</v>
      </c>
      <c r="I10" s="5">
        <v>68128553</v>
      </c>
      <c r="J10" s="5">
        <v>70104255</v>
      </c>
      <c r="K10" s="5">
        <v>74328119</v>
      </c>
      <c r="L10" s="5">
        <v>78815832</v>
      </c>
      <c r="M10" s="5">
        <v>83584086</v>
      </c>
      <c r="N10" s="5">
        <v>88650638</v>
      </c>
    </row>
    <row r="11" spans="1:14" ht="16.5" customHeight="1">
      <c r="A11" s="6" t="s">
        <v>19</v>
      </c>
      <c r="B11" s="7" t="s">
        <v>20</v>
      </c>
      <c r="C11" s="8">
        <f aca="true" t="shared" si="0" ref="C11:N11">SUM(C13)</f>
        <v>7282882</v>
      </c>
      <c r="D11" s="8">
        <f t="shared" si="0"/>
        <v>16014873</v>
      </c>
      <c r="E11" s="8">
        <f t="shared" si="0"/>
        <v>25348636</v>
      </c>
      <c r="F11" s="8">
        <f t="shared" si="0"/>
        <v>25075412</v>
      </c>
      <c r="G11" s="8">
        <f t="shared" si="0"/>
        <v>29493075</v>
      </c>
      <c r="H11" s="8">
        <f t="shared" si="0"/>
        <v>34676465</v>
      </c>
      <c r="I11" s="8">
        <f t="shared" si="0"/>
        <v>28113644</v>
      </c>
      <c r="J11" s="8">
        <f t="shared" si="0"/>
        <v>22369899</v>
      </c>
      <c r="K11" s="8">
        <f t="shared" si="0"/>
        <v>16626154</v>
      </c>
      <c r="L11" s="8">
        <f t="shared" si="0"/>
        <v>10923773</v>
      </c>
      <c r="M11" s="8">
        <f t="shared" si="0"/>
        <v>5524540</v>
      </c>
      <c r="N11" s="8">
        <f t="shared" si="0"/>
        <v>760958</v>
      </c>
    </row>
    <row r="12" spans="1:14" ht="19.5" customHeight="1">
      <c r="A12" s="17">
        <v>1</v>
      </c>
      <c r="B12" s="7" t="s">
        <v>4</v>
      </c>
      <c r="C12" s="8">
        <v>0</v>
      </c>
      <c r="D12" s="8">
        <v>0</v>
      </c>
      <c r="E12" s="8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1:14" ht="18" customHeight="1">
      <c r="A13" s="14">
        <v>2</v>
      </c>
      <c r="B13" s="7" t="s">
        <v>5</v>
      </c>
      <c r="C13" s="8">
        <v>7282882</v>
      </c>
      <c r="D13" s="8">
        <v>16014873</v>
      </c>
      <c r="E13" s="8">
        <v>25348636</v>
      </c>
      <c r="F13" s="32">
        <v>25075412</v>
      </c>
      <c r="G13" s="32">
        <v>29493075</v>
      </c>
      <c r="H13" s="32">
        <v>34676465</v>
      </c>
      <c r="I13" s="32">
        <v>28113644</v>
      </c>
      <c r="J13" s="32">
        <v>22369899</v>
      </c>
      <c r="K13" s="32">
        <v>16626154</v>
      </c>
      <c r="L13" s="32">
        <v>10923773</v>
      </c>
      <c r="M13" s="32">
        <v>5524540</v>
      </c>
      <c r="N13" s="32">
        <v>760958</v>
      </c>
    </row>
    <row r="14" spans="1:14" ht="12.75" customHeight="1">
      <c r="A14" s="17">
        <v>3</v>
      </c>
      <c r="B14" s="7" t="s">
        <v>6</v>
      </c>
      <c r="C14" s="9">
        <v>0</v>
      </c>
      <c r="D14" s="9">
        <v>0</v>
      </c>
      <c r="E14" s="9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ht="12.75">
      <c r="A15" s="17" t="s">
        <v>41</v>
      </c>
      <c r="B15" s="10" t="s">
        <v>11</v>
      </c>
      <c r="C15" s="9">
        <v>0</v>
      </c>
      <c r="D15" s="9">
        <v>0</v>
      </c>
      <c r="E15" s="9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1:14" ht="18" customHeight="1">
      <c r="A16" s="17">
        <v>4</v>
      </c>
      <c r="B16" s="7" t="s">
        <v>7</v>
      </c>
      <c r="C16" s="9">
        <v>0</v>
      </c>
      <c r="D16" s="9">
        <v>0</v>
      </c>
      <c r="E16" s="9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ht="12.75">
      <c r="A17" s="6" t="s">
        <v>28</v>
      </c>
      <c r="B17" s="10" t="s">
        <v>8</v>
      </c>
      <c r="C17" s="9">
        <v>0</v>
      </c>
      <c r="D17" s="9">
        <v>0</v>
      </c>
      <c r="E17" s="9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ht="14.25" customHeight="1">
      <c r="A18" s="6" t="s">
        <v>29</v>
      </c>
      <c r="B18" s="7" t="s">
        <v>9</v>
      </c>
      <c r="C18" s="9">
        <v>0</v>
      </c>
      <c r="D18" s="9">
        <v>0</v>
      </c>
      <c r="E18" s="9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1:14" ht="23.25" customHeight="1">
      <c r="A19" s="6" t="s">
        <v>30</v>
      </c>
      <c r="B19" s="7" t="s">
        <v>10</v>
      </c>
      <c r="C19" s="9">
        <v>0</v>
      </c>
      <c r="D19" s="9">
        <v>0</v>
      </c>
      <c r="E19" s="9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1" spans="1:14" ht="12.75">
      <c r="A21" s="9"/>
      <c r="B21" s="9" t="s">
        <v>14</v>
      </c>
      <c r="C21" s="9" t="s">
        <v>17</v>
      </c>
      <c r="D21" s="12" t="s">
        <v>15</v>
      </c>
      <c r="E21" s="12" t="s">
        <v>16</v>
      </c>
      <c r="F21" s="19" t="s">
        <v>31</v>
      </c>
      <c r="G21" s="19" t="s">
        <v>32</v>
      </c>
      <c r="H21" s="19" t="s">
        <v>33</v>
      </c>
      <c r="I21" s="19" t="s">
        <v>34</v>
      </c>
      <c r="J21" s="19" t="s">
        <v>35</v>
      </c>
      <c r="K21" s="19" t="s">
        <v>36</v>
      </c>
      <c r="L21" s="19" t="s">
        <v>37</v>
      </c>
      <c r="M21" s="19" t="s">
        <v>22</v>
      </c>
      <c r="N21" s="19" t="s">
        <v>23</v>
      </c>
    </row>
    <row r="22" spans="1:14" ht="13.5">
      <c r="A22" s="9">
        <v>1</v>
      </c>
      <c r="B22" s="16" t="s">
        <v>25</v>
      </c>
      <c r="C22" s="11"/>
      <c r="D22" s="13">
        <v>7282882</v>
      </c>
      <c r="E22" s="13">
        <v>15958632</v>
      </c>
      <c r="F22" s="21">
        <v>16494356</v>
      </c>
      <c r="G22" s="21">
        <v>25075412</v>
      </c>
      <c r="H22" s="21">
        <v>29493075</v>
      </c>
      <c r="I22" s="21">
        <v>34676465</v>
      </c>
      <c r="J22" s="21">
        <v>28113644</v>
      </c>
      <c r="K22" s="21">
        <v>22369899</v>
      </c>
      <c r="L22" s="21">
        <v>16626154</v>
      </c>
      <c r="M22" s="21">
        <v>10923773</v>
      </c>
      <c r="N22" s="21">
        <v>5524540</v>
      </c>
    </row>
    <row r="23" spans="1:14" ht="13.5">
      <c r="A23" s="22"/>
      <c r="B23" s="20" t="s">
        <v>24</v>
      </c>
      <c r="C23" s="11"/>
      <c r="D23" s="21"/>
      <c r="E23" s="21"/>
      <c r="F23" s="21">
        <v>342779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</row>
    <row r="24" spans="1:14" ht="15.75" customHeight="1">
      <c r="A24" s="9">
        <v>2</v>
      </c>
      <c r="B24" s="16" t="s">
        <v>26</v>
      </c>
      <c r="C24" s="8"/>
      <c r="D24" s="13">
        <v>11350850</v>
      </c>
      <c r="E24" s="13">
        <v>12862400</v>
      </c>
      <c r="F24" s="13">
        <v>12460000</v>
      </c>
      <c r="G24" s="13">
        <v>9348000</v>
      </c>
      <c r="H24" s="13">
        <v>11224000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ht="15.75" customHeight="1">
      <c r="A25" s="9">
        <v>3</v>
      </c>
      <c r="B25" s="10" t="s">
        <v>27</v>
      </c>
      <c r="C25" s="13"/>
      <c r="D25" s="13">
        <v>2618859</v>
      </c>
      <c r="E25" s="13">
        <v>3472396</v>
      </c>
      <c r="F25" s="13">
        <v>3878944</v>
      </c>
      <c r="G25" s="13">
        <v>4930337</v>
      </c>
      <c r="H25" s="13">
        <v>6040610</v>
      </c>
      <c r="I25" s="13">
        <v>6562821</v>
      </c>
      <c r="J25" s="13">
        <v>5743745</v>
      </c>
      <c r="K25" s="13">
        <v>5743745</v>
      </c>
      <c r="L25" s="13">
        <v>5702381</v>
      </c>
      <c r="M25" s="13">
        <v>5399233</v>
      </c>
      <c r="N25" s="13">
        <v>4763582</v>
      </c>
    </row>
    <row r="26" spans="1:14" ht="15.75" customHeight="1">
      <c r="A26" s="24"/>
      <c r="B26" s="36" t="s">
        <v>49</v>
      </c>
      <c r="C26" s="37"/>
      <c r="D26" s="37"/>
      <c r="E26" s="37"/>
      <c r="F26" s="37">
        <v>342779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</row>
    <row r="27" spans="1:35" ht="27" customHeight="1">
      <c r="A27" s="24">
        <v>4</v>
      </c>
      <c r="B27" s="28" t="s">
        <v>42</v>
      </c>
      <c r="C27" s="29">
        <v>7282882</v>
      </c>
      <c r="D27" s="29">
        <f aca="true" t="shared" si="1" ref="D27:N27">SUM(D22+D24-D25)</f>
        <v>16014873</v>
      </c>
      <c r="E27" s="29">
        <f t="shared" si="1"/>
        <v>25348636</v>
      </c>
      <c r="F27" s="29">
        <f t="shared" si="1"/>
        <v>25075412</v>
      </c>
      <c r="G27" s="29">
        <f t="shared" si="1"/>
        <v>29493075</v>
      </c>
      <c r="H27" s="29">
        <f t="shared" si="1"/>
        <v>34676465</v>
      </c>
      <c r="I27" s="29">
        <f t="shared" si="1"/>
        <v>28113644</v>
      </c>
      <c r="J27" s="29">
        <f t="shared" si="1"/>
        <v>22369899</v>
      </c>
      <c r="K27" s="29">
        <f t="shared" si="1"/>
        <v>16626154</v>
      </c>
      <c r="L27" s="29">
        <f t="shared" si="1"/>
        <v>10923773</v>
      </c>
      <c r="M27" s="29">
        <f t="shared" si="1"/>
        <v>5524540</v>
      </c>
      <c r="N27" s="29">
        <f t="shared" si="1"/>
        <v>760958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120" s="30" customFormat="1" ht="25.5">
      <c r="A28" s="9">
        <v>5</v>
      </c>
      <c r="B28" s="7" t="s">
        <v>40</v>
      </c>
      <c r="C28" s="10"/>
      <c r="D28" s="10"/>
      <c r="E28" s="15">
        <f aca="true" t="shared" si="2" ref="E28:N28">SUM(E27/E10)</f>
        <v>0.49658349800484153</v>
      </c>
      <c r="F28" s="15">
        <f t="shared" si="2"/>
        <v>0.411872440725015</v>
      </c>
      <c r="G28" s="15">
        <f t="shared" si="2"/>
        <v>0.46916036812825296</v>
      </c>
      <c r="H28" s="15">
        <f t="shared" si="2"/>
        <v>0.5303325553157073</v>
      </c>
      <c r="I28" s="15">
        <f t="shared" si="2"/>
        <v>0.4126558214145543</v>
      </c>
      <c r="J28" s="15">
        <f t="shared" si="2"/>
        <v>0.3190947396844885</v>
      </c>
      <c r="K28" s="15">
        <f t="shared" si="2"/>
        <v>0.223685924300062</v>
      </c>
      <c r="L28" s="15">
        <f t="shared" si="2"/>
        <v>0.13859871453237974</v>
      </c>
      <c r="M28" s="15">
        <f t="shared" si="2"/>
        <v>0.0660955962358672</v>
      </c>
      <c r="N28" s="15">
        <f t="shared" si="2"/>
        <v>0.008583784811565598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</row>
    <row r="29" spans="1:120" s="30" customFormat="1" ht="38.25">
      <c r="A29" s="9">
        <v>6</v>
      </c>
      <c r="B29" s="7" t="s">
        <v>38</v>
      </c>
      <c r="C29" s="10"/>
      <c r="D29" s="10"/>
      <c r="E29" s="15"/>
      <c r="F29" s="13">
        <v>5051344</v>
      </c>
      <c r="G29" s="13">
        <v>6496652</v>
      </c>
      <c r="H29" s="13">
        <v>7856210</v>
      </c>
      <c r="I29" s="13">
        <v>8681449</v>
      </c>
      <c r="J29" s="13">
        <v>7462489</v>
      </c>
      <c r="K29" s="13">
        <v>7107659</v>
      </c>
      <c r="L29" s="13">
        <v>6711464</v>
      </c>
      <c r="M29" s="13">
        <v>6009000</v>
      </c>
      <c r="N29" s="13">
        <v>5049395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</row>
    <row r="30" spans="1:14" ht="38.25">
      <c r="A30" s="25">
        <v>7</v>
      </c>
      <c r="B30" s="7" t="s">
        <v>39</v>
      </c>
      <c r="C30" s="26"/>
      <c r="D30" s="26"/>
      <c r="E30" s="27"/>
      <c r="F30" s="27">
        <f aca="true" t="shared" si="3" ref="F30:N30">SUM(F29/F10)</f>
        <v>0.08297009764871102</v>
      </c>
      <c r="G30" s="27">
        <f t="shared" si="3"/>
        <v>0.10334533255420639</v>
      </c>
      <c r="H30" s="27">
        <f t="shared" si="3"/>
        <v>0.12015076866678345</v>
      </c>
      <c r="I30" s="27">
        <f t="shared" si="3"/>
        <v>0.12742746789294057</v>
      </c>
      <c r="J30" s="27">
        <f t="shared" si="3"/>
        <v>0.10644844596094774</v>
      </c>
      <c r="K30" s="27">
        <f t="shared" si="3"/>
        <v>0.09562543887327486</v>
      </c>
      <c r="L30" s="27">
        <f t="shared" si="3"/>
        <v>0.08515375438782401</v>
      </c>
      <c r="M30" s="27">
        <f t="shared" si="3"/>
        <v>0.07189167564744323</v>
      </c>
      <c r="N30" s="27">
        <f t="shared" si="3"/>
        <v>0.056958360525279014</v>
      </c>
    </row>
    <row r="31" ht="15.75" customHeight="1"/>
    <row r="33" ht="12.75">
      <c r="K33" s="33"/>
    </row>
  </sheetData>
  <mergeCells count="6">
    <mergeCell ref="A8:A9"/>
    <mergeCell ref="F1:N1"/>
    <mergeCell ref="B6:N6"/>
    <mergeCell ref="C8:N8"/>
    <mergeCell ref="B8:B9"/>
    <mergeCell ref="K5:M5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2007-06-29T13:49:38Z</cp:lastPrinted>
  <dcterms:created xsi:type="dcterms:W3CDTF">2001-11-06T10:16:56Z</dcterms:created>
  <dcterms:modified xsi:type="dcterms:W3CDTF">2007-08-21T09:18:30Z</dcterms:modified>
  <cp:category/>
  <cp:version/>
  <cp:contentType/>
  <cp:contentStatus/>
</cp:coreProperties>
</file>