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<sst xmlns="http://schemas.openxmlformats.org/spreadsheetml/2006/main" count="39" uniqueCount="32">
  <si>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Lp</t>
  </si>
  <si>
    <t>Nazwa jednostki budżetowej</t>
  </si>
  <si>
    <t>Dział</t>
  </si>
  <si>
    <t>Dochody (w zł) wg uchwały budżetowej</t>
  </si>
  <si>
    <t>w tym:</t>
  </si>
  <si>
    <t xml:space="preserve">bieżące </t>
  </si>
  <si>
    <t>majątkowe</t>
  </si>
  <si>
    <t xml:space="preserve">Zespół Szkolno Przedszkolny w Nowej Wsi - Szkoła Podstawowa </t>
  </si>
  <si>
    <t>Zespół Szkół w Michałowicach - Szkoła Podstawowa</t>
  </si>
  <si>
    <t>Zespół Szkół Ogólnokształcących w Komorowie - Szkoła Podstawowa</t>
  </si>
  <si>
    <t>Ogółem dz. 801 rozdz 80101</t>
  </si>
  <si>
    <t>Gminne Przedszkole w Michałowicach</t>
  </si>
  <si>
    <t xml:space="preserve">Zespół Szkolno Przedszkolny w Nowej Wsi -Gminne Przedszkole </t>
  </si>
  <si>
    <t>Ogółem dz. 801 rozdz 80104</t>
  </si>
  <si>
    <t>Stołówka szkolna w Komorowie</t>
  </si>
  <si>
    <t>Ogółem dz. 801 rozdz 80148</t>
  </si>
  <si>
    <t>Ogółem</t>
  </si>
  <si>
    <t xml:space="preserve">Stan środków pieniężnych na pocz roku  </t>
  </si>
  <si>
    <t>Proponowane zmiany w dochodach (zwiększenia)</t>
  </si>
  <si>
    <t>Wydatki ogółem (w zł) po zmianach</t>
  </si>
  <si>
    <t>Rozdz</t>
  </si>
  <si>
    <t>Proponowane wydatki ogółem (w zł) zwiększenia</t>
  </si>
  <si>
    <t>Proponowane zmiany :</t>
  </si>
  <si>
    <t>w Zespole Szkono-Przedszkolnym w Nowej Wsi wynikają z naliczonych odsetek na rachunku bankowym oraz z rozliczenia z roku poprzedniego (zwrot za zakup piłek) z przeznaczeniem na bieżace zakupy,</t>
  </si>
  <si>
    <t>w Zespole Szkól w Michałowicach podyktowane są większymi niż zaplanowano dochodami z tytułu wynajmu pomiieszczen szkolnych z przeznaczeniem na zakup dodatkowego wyposażenia sal, zakup tablice interaktywnej i usługi związane z klubem "Hetman",</t>
  </si>
  <si>
    <t>w Przedszkolu w Michałowicach wynikają z odsetek od nieterminowych wpłat rodziców za żywienie dzieci z przeznaczeniem na zakup żywności.</t>
  </si>
  <si>
    <t>Załącznik nr 6</t>
  </si>
  <si>
    <t xml:space="preserve">Rady Gminy Michałowice </t>
  </si>
  <si>
    <t xml:space="preserve">do Uchwały Nr    /   /2010 </t>
  </si>
  <si>
    <t xml:space="preserve">z dnia                 2010r.  </t>
  </si>
  <si>
    <t>Dokonać zmian w planie  dochodów własnych jednostek budżetowych i wydatków nimi finansowanymi w 2010 roku  stanowiącym załącznik nr 4 do Uchwały Budżetowej na rok 2010 Gminy Michałowice Nr XXXVIII/262/2009 z dnia 21 grudnia 2009 r. w sposób następujący:</t>
  </si>
  <si>
    <t>Dochody ogółem (w zł) po zmianach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</si>
</sst>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3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Q14" sqref="Q14"/>
    </sheetView>
  </sheetViews>
  <sheetFormatPr defaultColWidth="9.140625" defaultRowHeight="12.75"/>
  <cols>
    <col min="1" max="1" width="3.57421875" style="18" customWidth="1"/>
    <col min="2" max="2" width="25.00390625" style="18" customWidth="1"/>
    <col min="3" max="3" width="7.140625" style="18" customWidth="1"/>
    <col min="4" max="4" width="6.140625" style="18" customWidth="1"/>
    <col min="5" max="5" width="10.8515625" style="18" customWidth="1"/>
    <col min="6" max="7" width="12.421875" style="18" customWidth="1"/>
    <col min="8" max="8" width="10.7109375" style="18" customWidth="1"/>
    <col min="9" max="9" width="10.421875" style="18" customWidth="1"/>
    <col min="10" max="10" width="9.28125" style="18" bestFit="1" customWidth="1"/>
    <col min="11" max="11" width="9.140625" style="18" customWidth="1"/>
    <col min="12" max="12" width="11.28125" style="18" customWidth="1"/>
    <col min="13" max="14" width="9.140625" style="18" customWidth="1"/>
    <col min="15" max="15" width="10.00390625" style="18" customWidth="1"/>
    <col min="16" max="16" width="9.28125" style="18" bestFit="1" customWidth="1"/>
    <col min="17" max="16384" width="9.140625" style="18" customWidth="1"/>
  </cols>
  <sheetData>
    <row r="1" ht="12.75">
      <c r="H1" s="18" t="s">
        <v>26</v>
      </c>
    </row>
    <row r="2" ht="12.75">
      <c r="H2" s="18" t="s">
        <v>28</v>
      </c>
    </row>
    <row r="3" ht="12.75">
      <c r="H3" s="18" t="s">
        <v>27</v>
      </c>
    </row>
    <row r="4" ht="12.75">
      <c r="H4" s="18" t="s">
        <v>29</v>
      </c>
    </row>
    <row r="6" spans="1:17" ht="24" customHeight="1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2.7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</row>
    <row r="8" spans="1:17" ht="37.5" customHeight="1">
      <c r="A8" s="27" t="s">
        <v>0</v>
      </c>
      <c r="B8" s="21" t="s">
        <v>1</v>
      </c>
      <c r="C8" s="21" t="s">
        <v>2</v>
      </c>
      <c r="D8" s="21" t="s">
        <v>20</v>
      </c>
      <c r="E8" s="21" t="s">
        <v>17</v>
      </c>
      <c r="F8" s="21" t="s">
        <v>3</v>
      </c>
      <c r="G8" s="21" t="s">
        <v>18</v>
      </c>
      <c r="H8" s="21" t="s">
        <v>31</v>
      </c>
      <c r="I8" s="21" t="s">
        <v>19</v>
      </c>
      <c r="J8" s="29" t="s">
        <v>4</v>
      </c>
      <c r="K8" s="30"/>
      <c r="L8" s="21" t="s">
        <v>21</v>
      </c>
      <c r="M8" s="29" t="s">
        <v>4</v>
      </c>
      <c r="N8" s="30"/>
      <c r="O8" s="21" t="s">
        <v>19</v>
      </c>
      <c r="P8" s="29" t="s">
        <v>4</v>
      </c>
      <c r="Q8" s="33"/>
    </row>
    <row r="9" spans="1:17" ht="12.75">
      <c r="A9" s="28"/>
      <c r="B9" s="22"/>
      <c r="C9" s="22"/>
      <c r="D9" s="22"/>
      <c r="E9" s="22"/>
      <c r="F9" s="22"/>
      <c r="G9" s="35"/>
      <c r="H9" s="22"/>
      <c r="I9" s="22"/>
      <c r="J9" s="3" t="s">
        <v>5</v>
      </c>
      <c r="K9" s="3" t="s">
        <v>6</v>
      </c>
      <c r="L9" s="22"/>
      <c r="M9" s="3" t="s">
        <v>5</v>
      </c>
      <c r="N9" s="3" t="s">
        <v>6</v>
      </c>
      <c r="O9" s="22"/>
      <c r="P9" s="3" t="s">
        <v>5</v>
      </c>
      <c r="Q9" s="3" t="s">
        <v>6</v>
      </c>
    </row>
    <row r="10" spans="1:17" ht="12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</row>
    <row r="11" spans="1:17" ht="23.25" customHeight="1">
      <c r="A11" s="6">
        <v>1</v>
      </c>
      <c r="B11" s="7" t="s">
        <v>7</v>
      </c>
      <c r="C11" s="8">
        <v>801</v>
      </c>
      <c r="D11" s="9">
        <v>80101</v>
      </c>
      <c r="E11" s="10">
        <v>11680.69</v>
      </c>
      <c r="F11" s="11">
        <v>59972</v>
      </c>
      <c r="G11" s="19">
        <v>771</v>
      </c>
      <c r="H11" s="11">
        <f>SUM(F11+G11)</f>
        <v>60743</v>
      </c>
      <c r="I11" s="11">
        <v>71652.69</v>
      </c>
      <c r="J11" s="11">
        <f>I11</f>
        <v>71652.69</v>
      </c>
      <c r="K11" s="12">
        <v>0</v>
      </c>
      <c r="L11" s="11">
        <v>771</v>
      </c>
      <c r="M11" s="19">
        <f>L11</f>
        <v>771</v>
      </c>
      <c r="N11" s="12">
        <v>0</v>
      </c>
      <c r="O11" s="11">
        <f>SUM(I11+L11)</f>
        <v>72423.69</v>
      </c>
      <c r="P11" s="11">
        <f>O11</f>
        <v>72423.69</v>
      </c>
      <c r="Q11" s="12">
        <v>0</v>
      </c>
    </row>
    <row r="12" spans="1:17" ht="28.5" customHeight="1">
      <c r="A12" s="6">
        <v>2</v>
      </c>
      <c r="B12" s="7" t="s">
        <v>8</v>
      </c>
      <c r="C12" s="8">
        <v>801</v>
      </c>
      <c r="D12" s="9">
        <v>80101</v>
      </c>
      <c r="E12" s="10">
        <v>19185.38</v>
      </c>
      <c r="F12" s="11">
        <v>15100</v>
      </c>
      <c r="G12" s="19">
        <v>15300</v>
      </c>
      <c r="H12" s="11">
        <f>SUM(F12+G12)</f>
        <v>30400</v>
      </c>
      <c r="I12" s="11">
        <v>34285.38</v>
      </c>
      <c r="J12" s="11">
        <f>I12</f>
        <v>34285.38</v>
      </c>
      <c r="K12" s="12">
        <v>0</v>
      </c>
      <c r="L12" s="11">
        <v>15300</v>
      </c>
      <c r="M12" s="19">
        <f>L12</f>
        <v>15300</v>
      </c>
      <c r="N12" s="12">
        <v>0</v>
      </c>
      <c r="O12" s="11">
        <f>SUM(I12+L12)</f>
        <v>49585.38</v>
      </c>
      <c r="P12" s="11">
        <f>O12</f>
        <v>49585.38</v>
      </c>
      <c r="Q12" s="12">
        <v>0</v>
      </c>
    </row>
    <row r="13" spans="1:17" ht="37.5" customHeight="1">
      <c r="A13" s="6">
        <v>3</v>
      </c>
      <c r="B13" s="7" t="s">
        <v>9</v>
      </c>
      <c r="C13" s="8">
        <v>801</v>
      </c>
      <c r="D13" s="9">
        <v>80101</v>
      </c>
      <c r="E13" s="10">
        <v>10921.19</v>
      </c>
      <c r="F13" s="11">
        <v>81486</v>
      </c>
      <c r="G13" s="19">
        <v>0</v>
      </c>
      <c r="H13" s="11">
        <f>SUM(F13+G13)</f>
        <v>81486</v>
      </c>
      <c r="I13" s="11">
        <v>92407.19</v>
      </c>
      <c r="J13" s="11">
        <f>I13</f>
        <v>92407.19</v>
      </c>
      <c r="K13" s="12">
        <v>0</v>
      </c>
      <c r="L13" s="11">
        <v>0</v>
      </c>
      <c r="M13" s="19">
        <f>L13</f>
        <v>0</v>
      </c>
      <c r="N13" s="12">
        <v>0</v>
      </c>
      <c r="O13" s="11">
        <f>SUM(I13+L13)</f>
        <v>92407.19</v>
      </c>
      <c r="P13" s="11">
        <f>O13</f>
        <v>92407.19</v>
      </c>
      <c r="Q13" s="12">
        <v>0</v>
      </c>
    </row>
    <row r="14" spans="1:17" ht="17.25" customHeight="1">
      <c r="A14" s="23" t="s">
        <v>10</v>
      </c>
      <c r="B14" s="24"/>
      <c r="C14" s="24"/>
      <c r="D14" s="25"/>
      <c r="E14" s="13">
        <f aca="true" t="shared" si="0" ref="E14:J14">SUM(E11:E13)</f>
        <v>41787.26</v>
      </c>
      <c r="F14" s="13">
        <f t="shared" si="0"/>
        <v>156558</v>
      </c>
      <c r="G14" s="13">
        <f t="shared" si="0"/>
        <v>16071</v>
      </c>
      <c r="H14" s="13">
        <f t="shared" si="0"/>
        <v>172629</v>
      </c>
      <c r="I14" s="13">
        <f t="shared" si="0"/>
        <v>198345.26</v>
      </c>
      <c r="J14" s="13">
        <f t="shared" si="0"/>
        <v>198345.26</v>
      </c>
      <c r="K14" s="14">
        <f>SUM(K16:K18)</f>
        <v>0</v>
      </c>
      <c r="L14" s="13">
        <f>SUM(L11:L13)</f>
        <v>16071</v>
      </c>
      <c r="M14" s="13">
        <f>SUM(M11:M13)</f>
        <v>16071</v>
      </c>
      <c r="N14" s="14">
        <f>SUM(N16:N18)</f>
        <v>0</v>
      </c>
      <c r="O14" s="13">
        <f>SUM(O11:O13)</f>
        <v>214416.26</v>
      </c>
      <c r="P14" s="13">
        <f>SUM(P11:P13)</f>
        <v>214416.26</v>
      </c>
      <c r="Q14" s="14">
        <f>SUM(Q16:Q18)</f>
        <v>0</v>
      </c>
    </row>
    <row r="15" spans="1:17" ht="29.25" customHeight="1">
      <c r="A15" s="6">
        <v>1</v>
      </c>
      <c r="B15" s="7" t="s">
        <v>11</v>
      </c>
      <c r="C15" s="8">
        <v>801</v>
      </c>
      <c r="D15" s="15">
        <v>80104</v>
      </c>
      <c r="E15" s="10">
        <v>9228.3</v>
      </c>
      <c r="F15" s="11">
        <v>198000</v>
      </c>
      <c r="G15" s="19">
        <v>100</v>
      </c>
      <c r="H15" s="11">
        <f>F15+G15</f>
        <v>198100</v>
      </c>
      <c r="I15" s="11">
        <v>207228.3</v>
      </c>
      <c r="J15" s="11">
        <f>I15</f>
        <v>207228.3</v>
      </c>
      <c r="K15" s="12">
        <v>0</v>
      </c>
      <c r="L15" s="11">
        <v>100</v>
      </c>
      <c r="M15" s="19">
        <f>L15</f>
        <v>100</v>
      </c>
      <c r="N15" s="12">
        <v>0</v>
      </c>
      <c r="O15" s="11">
        <f>I15+L15</f>
        <v>207328.3</v>
      </c>
      <c r="P15" s="11">
        <f>O15</f>
        <v>207328.3</v>
      </c>
      <c r="Q15" s="12">
        <v>0</v>
      </c>
    </row>
    <row r="16" spans="1:17" ht="29.25" customHeight="1">
      <c r="A16" s="6">
        <v>2</v>
      </c>
      <c r="B16" s="7" t="s">
        <v>12</v>
      </c>
      <c r="C16" s="8">
        <v>801</v>
      </c>
      <c r="D16" s="15">
        <v>80104</v>
      </c>
      <c r="E16" s="10">
        <v>1919.3</v>
      </c>
      <c r="F16" s="11">
        <v>62400</v>
      </c>
      <c r="G16" s="19">
        <v>0</v>
      </c>
      <c r="H16" s="11">
        <f>F16+G16</f>
        <v>62400</v>
      </c>
      <c r="I16" s="11">
        <v>64319.3</v>
      </c>
      <c r="J16" s="11">
        <f>I16</f>
        <v>64319.3</v>
      </c>
      <c r="K16" s="12">
        <v>0</v>
      </c>
      <c r="L16" s="11">
        <f>SUM(N21+M21)</f>
        <v>0</v>
      </c>
      <c r="M16" s="19">
        <f>L16</f>
        <v>0</v>
      </c>
      <c r="N16" s="12">
        <v>0</v>
      </c>
      <c r="O16" s="11">
        <f>I16+L16</f>
        <v>64319.3</v>
      </c>
      <c r="P16" s="11">
        <f>O16</f>
        <v>64319.3</v>
      </c>
      <c r="Q16" s="12">
        <v>0</v>
      </c>
    </row>
    <row r="17" spans="1:17" ht="16.5" customHeight="1">
      <c r="A17" s="23" t="s">
        <v>13</v>
      </c>
      <c r="B17" s="24"/>
      <c r="C17" s="24"/>
      <c r="D17" s="25"/>
      <c r="E17" s="10">
        <f aca="true" t="shared" si="1" ref="E17:J17">SUM(E15:E16)</f>
        <v>11147.599999999999</v>
      </c>
      <c r="F17" s="10">
        <f t="shared" si="1"/>
        <v>260400</v>
      </c>
      <c r="G17" s="13">
        <f t="shared" si="1"/>
        <v>100</v>
      </c>
      <c r="H17" s="13">
        <f t="shared" si="1"/>
        <v>260500</v>
      </c>
      <c r="I17" s="13">
        <f t="shared" si="1"/>
        <v>271547.6</v>
      </c>
      <c r="J17" s="13">
        <f t="shared" si="1"/>
        <v>271547.6</v>
      </c>
      <c r="K17" s="14">
        <f>SUM(K20:K21)</f>
        <v>0</v>
      </c>
      <c r="L17" s="13">
        <f>SUM(L15:L16)</f>
        <v>100</v>
      </c>
      <c r="M17" s="13">
        <f>SUM(M15:M16)</f>
        <v>100</v>
      </c>
      <c r="N17" s="14">
        <f>SUM(N20:N21)</f>
        <v>0</v>
      </c>
      <c r="O17" s="13">
        <f>SUM(O15:O16)</f>
        <v>271647.6</v>
      </c>
      <c r="P17" s="13">
        <f>SUM(P15:P16)</f>
        <v>271647.6</v>
      </c>
      <c r="Q17" s="14">
        <f>SUM(Q20:Q21)</f>
        <v>0</v>
      </c>
    </row>
    <row r="18" spans="1:17" ht="18" customHeight="1">
      <c r="A18" s="16">
        <v>1</v>
      </c>
      <c r="B18" s="7" t="s">
        <v>14</v>
      </c>
      <c r="C18" s="15">
        <v>801</v>
      </c>
      <c r="D18" s="15">
        <v>80148</v>
      </c>
      <c r="E18" s="17">
        <v>0</v>
      </c>
      <c r="F18" s="11">
        <v>198360</v>
      </c>
      <c r="G18" s="11">
        <v>0</v>
      </c>
      <c r="H18" s="11">
        <v>198360</v>
      </c>
      <c r="I18" s="11">
        <v>198360</v>
      </c>
      <c r="J18" s="11">
        <f>SUM(I18)</f>
        <v>198360</v>
      </c>
      <c r="K18" s="12">
        <v>0</v>
      </c>
      <c r="L18" s="11">
        <f>SUM(N23+M23)</f>
        <v>0</v>
      </c>
      <c r="M18" s="11">
        <v>198360</v>
      </c>
      <c r="N18" s="12">
        <v>0</v>
      </c>
      <c r="O18" s="11">
        <v>198360</v>
      </c>
      <c r="P18" s="11">
        <f>O18</f>
        <v>198360</v>
      </c>
      <c r="Q18" s="12">
        <v>0</v>
      </c>
    </row>
    <row r="19" spans="1:17" ht="18.75" customHeight="1">
      <c r="A19" s="23" t="s">
        <v>15</v>
      </c>
      <c r="B19" s="24"/>
      <c r="C19" s="24"/>
      <c r="D19" s="25"/>
      <c r="E19" s="19">
        <f aca="true" t="shared" si="2" ref="E19:P19">SUM(E18)</f>
        <v>0</v>
      </c>
      <c r="F19" s="19">
        <f t="shared" si="2"/>
        <v>198360</v>
      </c>
      <c r="G19" s="13">
        <f t="shared" si="2"/>
        <v>0</v>
      </c>
      <c r="H19" s="13">
        <f t="shared" si="2"/>
        <v>198360</v>
      </c>
      <c r="I19" s="13">
        <f t="shared" si="2"/>
        <v>198360</v>
      </c>
      <c r="J19" s="13">
        <f t="shared" si="2"/>
        <v>198360</v>
      </c>
      <c r="K19" s="13">
        <f t="shared" si="2"/>
        <v>0</v>
      </c>
      <c r="L19" s="13">
        <f t="shared" si="2"/>
        <v>0</v>
      </c>
      <c r="M19" s="13">
        <f t="shared" si="2"/>
        <v>198360</v>
      </c>
      <c r="N19" s="13">
        <f t="shared" si="2"/>
        <v>0</v>
      </c>
      <c r="O19" s="13">
        <f t="shared" si="2"/>
        <v>198360</v>
      </c>
      <c r="P19" s="13">
        <f t="shared" si="2"/>
        <v>198360</v>
      </c>
      <c r="Q19" s="14">
        <v>0</v>
      </c>
    </row>
    <row r="20" spans="1:17" ht="15.75" customHeight="1">
      <c r="A20" s="29" t="s">
        <v>16</v>
      </c>
      <c r="B20" s="32"/>
      <c r="C20" s="32"/>
      <c r="D20" s="33"/>
      <c r="E20" s="13">
        <f>SUM(E14+E17+E19)</f>
        <v>52934.86</v>
      </c>
      <c r="F20" s="13">
        <f aca="true" t="shared" si="3" ref="F20:P20">SUM(F14+F17+F19)</f>
        <v>615318</v>
      </c>
      <c r="G20" s="13">
        <f t="shared" si="3"/>
        <v>16171</v>
      </c>
      <c r="H20" s="13">
        <f t="shared" si="3"/>
        <v>631489</v>
      </c>
      <c r="I20" s="13">
        <f t="shared" si="3"/>
        <v>668252.86</v>
      </c>
      <c r="J20" s="13">
        <f t="shared" si="3"/>
        <v>668252.86</v>
      </c>
      <c r="K20" s="13">
        <f>SUM(K14+K17+K19)</f>
        <v>0</v>
      </c>
      <c r="L20" s="13">
        <f t="shared" si="3"/>
        <v>16171</v>
      </c>
      <c r="M20" s="13">
        <f t="shared" si="3"/>
        <v>214531</v>
      </c>
      <c r="N20" s="13">
        <f>SUM(N14+N17+N19)</f>
        <v>0</v>
      </c>
      <c r="O20" s="13">
        <f>SUM(O14+O17+O19)</f>
        <v>684423.86</v>
      </c>
      <c r="P20" s="13">
        <f t="shared" si="3"/>
        <v>684423.86</v>
      </c>
      <c r="Q20" s="13">
        <f>SUM(Q14+Q17+Q19)</f>
        <v>0</v>
      </c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2" ht="12.75">
      <c r="A23" s="20" t="s">
        <v>22</v>
      </c>
      <c r="B23" s="20"/>
    </row>
    <row r="24" ht="12.75">
      <c r="A24" s="18" t="s">
        <v>23</v>
      </c>
    </row>
    <row r="25" spans="1:17" ht="27.75" customHeight="1">
      <c r="A25" s="31" t="s">
        <v>24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ht="12.75">
      <c r="A26" s="18" t="s">
        <v>25</v>
      </c>
    </row>
  </sheetData>
  <mergeCells count="21">
    <mergeCell ref="P8:Q8"/>
    <mergeCell ref="J8:K8"/>
    <mergeCell ref="A19:D19"/>
    <mergeCell ref="O8:O9"/>
    <mergeCell ref="A25:Q25"/>
    <mergeCell ref="A20:D20"/>
    <mergeCell ref="B22:Q22"/>
    <mergeCell ref="G8:G9"/>
    <mergeCell ref="H8:H9"/>
    <mergeCell ref="L8:L9"/>
    <mergeCell ref="M8:N8"/>
    <mergeCell ref="I8:I9"/>
    <mergeCell ref="A14:D14"/>
    <mergeCell ref="A17:D17"/>
    <mergeCell ref="A6:Q6"/>
    <mergeCell ref="A8:A9"/>
    <mergeCell ref="B8:B9"/>
    <mergeCell ref="C8:C9"/>
    <mergeCell ref="D8:D9"/>
    <mergeCell ref="E8:E9"/>
    <mergeCell ref="F8:F9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Buczyńska</dc:creator>
  <cp:keywords/>
  <dc:description/>
  <cp:lastModifiedBy>UGM</cp:lastModifiedBy>
  <cp:lastPrinted>2010-06-23T05:56:33Z</cp:lastPrinted>
  <dcterms:created xsi:type="dcterms:W3CDTF">2010-06-15T07:36:35Z</dcterms:created>
  <dcterms:modified xsi:type="dcterms:W3CDTF">2010-06-30T08:19:13Z</dcterms:modified>
  <cp:category/>
  <cp:version/>
  <cp:contentType/>
  <cp:contentStatus/>
</cp:coreProperties>
</file>