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comments1.xml><?xml version="1.0" encoding="utf-8"?>
<comments xmlns="http://schemas.openxmlformats.org/spreadsheetml/2006/main">
  <authors>
    <author>UGM</author>
  </authors>
  <commentList>
    <comment ref="G16" authorId="0">
      <text>
        <r>
          <rPr>
            <b/>
            <sz val="8"/>
            <rFont val="Tahoma"/>
            <family val="0"/>
          </rPr>
          <t>UGM: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<sst xmlns="http://schemas.openxmlformats.org/spreadsheetml/2006/main" count="37" uniqueCount="33">
  <si>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</si>
  <si>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</si>
  <si>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</si>
  <si>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</si>
  <si>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</si>
  <si>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</si>
  <si>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</si>
  <si>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</si>
  <si>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</si>
  <si>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</si>
  <si>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</si>
  <si>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</si>
  <si>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</si>
  <si>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</si>
  <si>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</si>
  <si>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</si>
  <si>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</si>
  <si>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</si>
  <si>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</si>
  <si>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</si>
  <si>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Załącznik Nr 2</t>
  </si>
  <si>
    <t>Dokonać zmian w planie wydatków- zadań własnych  gminy na rok 2012 stanowiącym załacznik nr 2 do Zarządzenia  Nr 250/2011 z dnia          28 grudnia 2011 r. w sposób następujący:</t>
  </si>
  <si>
    <t>010</t>
  </si>
  <si>
    <t>01010</t>
  </si>
  <si>
    <t>Infrastruktura wodociągowa i sanitacyjna wsi</t>
  </si>
  <si>
    <t>Wydatki inwestycyjne jednostek budżetowych</t>
  </si>
  <si>
    <t>Dział 010 Rolnictwo i łowiectwo</t>
  </si>
  <si>
    <t>Szkoły podstawowe</t>
  </si>
  <si>
    <t>Budowa kanalizacji sanitarnej w ul. Zgody w Michałowicach Wsi (zadanie jednoroczne)</t>
  </si>
  <si>
    <t>Rozbudowa szkoły w Nowej Wsi</t>
  </si>
  <si>
    <t>Dział 801 Oświata i wychowanie</t>
  </si>
  <si>
    <t>do Zarządzenia Nr 161/2012</t>
  </si>
  <si>
    <t xml:space="preserve">z dnia  10 sierpnia 2012r.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</si>
</sst>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imes New Roman"/>
      <family val="1"/>
    </font>
    <font>
      <sz val="10"/>
      <color indexed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 topLeftCell="A1">
      <selection activeCell="A6" sqref="A6:P6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9.75390625" style="1" customWidth="1"/>
    <col min="13" max="13" width="9.25390625" style="1" customWidth="1"/>
    <col min="14" max="15" width="10.25390625" style="1" customWidth="1"/>
    <col min="16" max="16" width="10.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20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31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69" t="s">
        <v>32</v>
      </c>
      <c r="O4" s="70"/>
      <c r="P4" s="70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95" t="s">
        <v>9</v>
      </c>
      <c r="B8" s="95" t="s">
        <v>2</v>
      </c>
      <c r="C8" s="25"/>
      <c r="D8" s="26"/>
      <c r="E8" s="95" t="s">
        <v>15</v>
      </c>
      <c r="F8" s="95" t="s">
        <v>16</v>
      </c>
      <c r="G8" s="83" t="s">
        <v>19</v>
      </c>
      <c r="H8" s="20"/>
      <c r="I8" s="20"/>
      <c r="J8" s="20"/>
      <c r="K8" s="98" t="s">
        <v>10</v>
      </c>
      <c r="L8" s="86" t="s">
        <v>11</v>
      </c>
      <c r="M8" s="87"/>
      <c r="N8" s="98" t="s">
        <v>12</v>
      </c>
      <c r="O8" s="86" t="s">
        <v>11</v>
      </c>
      <c r="P8" s="87"/>
      <c r="Q8" s="2"/>
      <c r="R8" s="2"/>
      <c r="S8" s="2"/>
      <c r="T8" s="3"/>
    </row>
    <row r="9" spans="1:20" ht="14.25" customHeight="1">
      <c r="A9" s="105"/>
      <c r="B9" s="96"/>
      <c r="C9" s="27"/>
      <c r="D9" s="28"/>
      <c r="E9" s="101"/>
      <c r="F9" s="103"/>
      <c r="G9" s="84"/>
      <c r="H9" s="21"/>
      <c r="I9" s="21"/>
      <c r="J9" s="21"/>
      <c r="K9" s="99"/>
      <c r="L9" s="88"/>
      <c r="M9" s="89"/>
      <c r="N9" s="99"/>
      <c r="O9" s="88"/>
      <c r="P9" s="89"/>
      <c r="Q9" s="2"/>
      <c r="R9" s="2"/>
      <c r="S9" s="2"/>
      <c r="T9" s="3"/>
    </row>
    <row r="10" spans="1:20" ht="51.75" customHeight="1">
      <c r="A10" s="106"/>
      <c r="B10" s="97"/>
      <c r="C10" s="29"/>
      <c r="D10" s="22"/>
      <c r="E10" s="102"/>
      <c r="F10" s="104"/>
      <c r="G10" s="85"/>
      <c r="H10" s="23"/>
      <c r="I10" s="24" t="s">
        <v>0</v>
      </c>
      <c r="J10" s="22" t="s">
        <v>1</v>
      </c>
      <c r="K10" s="100"/>
      <c r="L10" s="24" t="s">
        <v>18</v>
      </c>
      <c r="M10" s="24" t="s">
        <v>1</v>
      </c>
      <c r="N10" s="100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79" t="s">
        <v>8</v>
      </c>
      <c r="B13" s="80"/>
      <c r="C13" s="80"/>
      <c r="D13" s="80"/>
      <c r="E13" s="80"/>
      <c r="F13" s="80"/>
      <c r="G13" s="81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4">
        <v>1</v>
      </c>
      <c r="B14" s="55">
        <v>854</v>
      </c>
      <c r="C14" s="56">
        <v>85415</v>
      </c>
      <c r="D14" s="56">
        <v>2030</v>
      </c>
      <c r="E14" s="56"/>
      <c r="F14" s="56"/>
      <c r="G14" s="57" t="s">
        <v>5</v>
      </c>
      <c r="H14" s="58">
        <f>SUM(I14+J14)</f>
        <v>5135</v>
      </c>
      <c r="I14" s="51">
        <v>5135</v>
      </c>
      <c r="J14" s="51">
        <v>0</v>
      </c>
      <c r="K14" s="53"/>
      <c r="L14" s="59"/>
      <c r="M14" s="59"/>
      <c r="N14" s="60">
        <f>SUM(O14+P14)</f>
        <v>0</v>
      </c>
      <c r="O14" s="60"/>
      <c r="P14" s="59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76" t="s">
        <v>4</v>
      </c>
      <c r="B15" s="77"/>
      <c r="C15" s="77"/>
      <c r="D15" s="77"/>
      <c r="E15" s="77"/>
      <c r="F15" s="77"/>
      <c r="G15" s="78"/>
      <c r="H15" s="50">
        <f>SUM(I15+J15)</f>
        <v>5135</v>
      </c>
      <c r="I15" s="51">
        <f>SUM(I14:I14)</f>
        <v>5135</v>
      </c>
      <c r="J15" s="51">
        <v>0</v>
      </c>
      <c r="K15" s="53"/>
      <c r="L15" s="59"/>
      <c r="M15" s="59"/>
      <c r="N15" s="60">
        <f>SUM(O15+P15)</f>
        <v>0</v>
      </c>
      <c r="O15" s="53"/>
      <c r="P15" s="59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4.5" customHeight="1">
      <c r="A16" s="49">
        <v>1</v>
      </c>
      <c r="B16" s="64" t="s">
        <v>22</v>
      </c>
      <c r="C16" s="64"/>
      <c r="D16" s="64"/>
      <c r="E16" s="64" t="s">
        <v>23</v>
      </c>
      <c r="F16" s="49"/>
      <c r="G16" s="52" t="s">
        <v>24</v>
      </c>
      <c r="H16" s="62"/>
      <c r="I16" s="62"/>
      <c r="J16" s="62"/>
      <c r="K16" s="65">
        <f aca="true" t="shared" si="0" ref="K16:P16">SUM(K17)</f>
        <v>0</v>
      </c>
      <c r="L16" s="65">
        <f t="shared" si="0"/>
        <v>0</v>
      </c>
      <c r="M16" s="65">
        <f t="shared" si="0"/>
        <v>0</v>
      </c>
      <c r="N16" s="65">
        <f t="shared" si="0"/>
        <v>25000</v>
      </c>
      <c r="O16" s="65">
        <f t="shared" si="0"/>
        <v>0</v>
      </c>
      <c r="P16" s="65">
        <f t="shared" si="0"/>
        <v>25000</v>
      </c>
      <c r="Q16" s="13"/>
      <c r="R16" s="13"/>
      <c r="S16" s="15"/>
      <c r="T16" s="63"/>
      <c r="U16" s="16"/>
    </row>
    <row r="17" spans="1:21" s="9" customFormat="1" ht="42" customHeight="1">
      <c r="A17" s="49">
        <v>2</v>
      </c>
      <c r="B17" s="49"/>
      <c r="C17" s="49"/>
      <c r="D17" s="49"/>
      <c r="E17" s="49"/>
      <c r="F17" s="49">
        <v>6050</v>
      </c>
      <c r="G17" s="52" t="s">
        <v>25</v>
      </c>
      <c r="H17" s="62"/>
      <c r="I17" s="62"/>
      <c r="J17" s="62"/>
      <c r="K17" s="66">
        <f>SUM(K18)</f>
        <v>0</v>
      </c>
      <c r="L17" s="66">
        <f>SUM(L18:L21)</f>
        <v>0</v>
      </c>
      <c r="M17" s="66">
        <f>SUM(M18:M19)</f>
        <v>0</v>
      </c>
      <c r="N17" s="66">
        <f>SUM(N18)</f>
        <v>25000</v>
      </c>
      <c r="O17" s="66">
        <v>0</v>
      </c>
      <c r="P17" s="66">
        <f>SUM(P18)</f>
        <v>25000</v>
      </c>
      <c r="Q17" s="13"/>
      <c r="R17" s="13"/>
      <c r="S17" s="15"/>
      <c r="T17" s="63"/>
      <c r="U17" s="16"/>
    </row>
    <row r="18" spans="1:21" s="9" customFormat="1" ht="70.5" customHeight="1">
      <c r="A18" s="49">
        <v>3</v>
      </c>
      <c r="B18" s="49"/>
      <c r="C18" s="49"/>
      <c r="D18" s="49"/>
      <c r="E18" s="49"/>
      <c r="F18" s="49"/>
      <c r="G18" s="52" t="s">
        <v>28</v>
      </c>
      <c r="H18" s="62"/>
      <c r="I18" s="62"/>
      <c r="J18" s="62"/>
      <c r="K18" s="66">
        <v>0</v>
      </c>
      <c r="L18" s="66">
        <v>0</v>
      </c>
      <c r="M18" s="66">
        <v>0</v>
      </c>
      <c r="N18" s="66">
        <v>25000</v>
      </c>
      <c r="O18" s="66">
        <v>0</v>
      </c>
      <c r="P18" s="66">
        <v>25000</v>
      </c>
      <c r="Q18" s="13"/>
      <c r="R18" s="13"/>
      <c r="S18" s="15"/>
      <c r="T18" s="63"/>
      <c r="U18" s="16"/>
    </row>
    <row r="19" spans="1:21" s="9" customFormat="1" ht="14.25" customHeight="1">
      <c r="A19" s="90" t="s">
        <v>26</v>
      </c>
      <c r="B19" s="93"/>
      <c r="C19" s="93"/>
      <c r="D19" s="93"/>
      <c r="E19" s="93"/>
      <c r="F19" s="93"/>
      <c r="G19" s="94"/>
      <c r="H19" s="62"/>
      <c r="I19" s="62"/>
      <c r="J19" s="62"/>
      <c r="K19" s="66">
        <f aca="true" t="shared" si="1" ref="K19:P19">SUM(K16)</f>
        <v>0</v>
      </c>
      <c r="L19" s="66">
        <f t="shared" si="1"/>
        <v>0</v>
      </c>
      <c r="M19" s="66">
        <f t="shared" si="1"/>
        <v>0</v>
      </c>
      <c r="N19" s="66">
        <f t="shared" si="1"/>
        <v>25000</v>
      </c>
      <c r="O19" s="66">
        <f t="shared" si="1"/>
        <v>0</v>
      </c>
      <c r="P19" s="66">
        <f t="shared" si="1"/>
        <v>25000</v>
      </c>
      <c r="Q19" s="13"/>
      <c r="R19" s="13"/>
      <c r="S19" s="15"/>
      <c r="T19" s="63"/>
      <c r="U19" s="16"/>
    </row>
    <row r="20" spans="1:21" s="9" customFormat="1" ht="21" customHeight="1">
      <c r="A20" s="49">
        <v>1</v>
      </c>
      <c r="B20" s="49">
        <v>801</v>
      </c>
      <c r="C20" s="49"/>
      <c r="D20" s="49"/>
      <c r="E20" s="49">
        <v>80101</v>
      </c>
      <c r="F20" s="49"/>
      <c r="G20" s="52" t="s">
        <v>27</v>
      </c>
      <c r="H20" s="62"/>
      <c r="I20" s="62"/>
      <c r="J20" s="62"/>
      <c r="K20" s="66">
        <v>0</v>
      </c>
      <c r="L20" s="66">
        <v>0</v>
      </c>
      <c r="M20" s="66">
        <v>0</v>
      </c>
      <c r="N20" s="66">
        <f>SUM(N21)</f>
        <v>60000</v>
      </c>
      <c r="O20" s="66">
        <v>0</v>
      </c>
      <c r="P20" s="66">
        <f>SUM(P21)</f>
        <v>60000</v>
      </c>
      <c r="Q20" s="13"/>
      <c r="R20" s="13"/>
      <c r="S20" s="15"/>
      <c r="T20" s="63"/>
      <c r="U20" s="16"/>
    </row>
    <row r="21" spans="1:21" s="9" customFormat="1" ht="28.5" customHeight="1">
      <c r="A21" s="49">
        <v>2</v>
      </c>
      <c r="B21" s="49"/>
      <c r="C21" s="49"/>
      <c r="D21" s="49"/>
      <c r="E21" s="49"/>
      <c r="F21" s="49"/>
      <c r="G21" s="52" t="s">
        <v>29</v>
      </c>
      <c r="H21" s="62"/>
      <c r="I21" s="62"/>
      <c r="J21" s="62"/>
      <c r="K21" s="66">
        <v>0</v>
      </c>
      <c r="L21" s="66">
        <v>0</v>
      </c>
      <c r="M21" s="66">
        <v>0</v>
      </c>
      <c r="N21" s="66">
        <v>60000</v>
      </c>
      <c r="O21" s="66">
        <v>0</v>
      </c>
      <c r="P21" s="66">
        <v>60000</v>
      </c>
      <c r="Q21" s="13"/>
      <c r="R21" s="13"/>
      <c r="S21" s="15"/>
      <c r="T21" s="63"/>
      <c r="U21" s="16"/>
    </row>
    <row r="22" spans="1:21" s="9" customFormat="1" ht="17.25" customHeight="1">
      <c r="A22" s="90" t="s">
        <v>30</v>
      </c>
      <c r="B22" s="91"/>
      <c r="C22" s="91"/>
      <c r="D22" s="91"/>
      <c r="E22" s="91"/>
      <c r="F22" s="91"/>
      <c r="G22" s="92"/>
      <c r="H22" s="68"/>
      <c r="I22" s="68"/>
      <c r="J22" s="68"/>
      <c r="K22" s="66">
        <f>SUM(K16:K21)</f>
        <v>0</v>
      </c>
      <c r="L22" s="66">
        <f>SUM(L16:L21)</f>
        <v>0</v>
      </c>
      <c r="M22" s="66">
        <f>SUM(M16:M21)</f>
        <v>0</v>
      </c>
      <c r="N22" s="66">
        <f>SUM(N20)</f>
        <v>60000</v>
      </c>
      <c r="O22" s="66">
        <f>SUM(O16)</f>
        <v>0</v>
      </c>
      <c r="P22" s="66">
        <f>SUM(P20)</f>
        <v>60000</v>
      </c>
      <c r="Q22" s="13"/>
      <c r="R22" s="13"/>
      <c r="S22" s="15"/>
      <c r="T22" s="63"/>
      <c r="U22" s="16"/>
    </row>
    <row r="23" spans="1:20" ht="17.25" customHeight="1">
      <c r="A23" s="73" t="s">
        <v>17</v>
      </c>
      <c r="B23" s="74"/>
      <c r="C23" s="74"/>
      <c r="D23" s="74"/>
      <c r="E23" s="74"/>
      <c r="F23" s="74"/>
      <c r="G23" s="75"/>
      <c r="H23" s="61" t="e">
        <f>SUM(J23+I23)</f>
        <v>#REF!</v>
      </c>
      <c r="I23" s="61" t="e">
        <f>SUM(#REF!+#REF!+#REF!+#REF!+#REF!+#REF!+#REF!+#REF!+I13+#REF!+I15+#REF!)</f>
        <v>#REF!</v>
      </c>
      <c r="J23" s="61" t="e">
        <f>SUM(#REF!+#REF!+#REF!+#REF!+#REF!+#REF!+#REF!+#REF!+J13+#REF!+J15+#REF!)</f>
        <v>#REF!</v>
      </c>
      <c r="K23" s="67">
        <f>SUM(K19)</f>
        <v>0</v>
      </c>
      <c r="L23" s="67">
        <f>SUM(L22)</f>
        <v>0</v>
      </c>
      <c r="M23" s="67">
        <f>SUM(M22)</f>
        <v>0</v>
      </c>
      <c r="N23" s="67">
        <f>SUM(N19+N22)</f>
        <v>85000</v>
      </c>
      <c r="O23" s="67">
        <f>SUM(O19)</f>
        <v>0</v>
      </c>
      <c r="P23" s="65">
        <f>SUM(P19+P22)</f>
        <v>85000</v>
      </c>
      <c r="Q23" s="14" t="e">
        <f>SUM(#REF!+#REF!+#REF!+#REF!+#REF!+#REF!+#REF!+#REF!+Q13+#REF!+Q15+#REF!+#REF!)</f>
        <v>#REF!</v>
      </c>
      <c r="R23" s="14" t="e">
        <f>SUM(#REF!+#REF!+#REF!+#REF!+#REF!+#REF!+#REF!+#REF!+R13+#REF!+R15+#REF!)</f>
        <v>#REF!</v>
      </c>
      <c r="S23" s="14" t="e">
        <f>SUM(#REF!+#REF!)</f>
        <v>#REF!</v>
      </c>
      <c r="T23" s="11" t="e">
        <f>SUM(N23/H23)*100</f>
        <v>#REF!</v>
      </c>
    </row>
    <row r="24" spans="1:16" ht="12">
      <c r="A24" s="46"/>
      <c r="B24" s="46"/>
      <c r="C24" s="46"/>
      <c r="D24" s="30"/>
      <c r="E24" s="30"/>
      <c r="F24" s="30"/>
      <c r="G24" s="30"/>
      <c r="H24" s="30"/>
      <c r="I24" s="30"/>
      <c r="J24" s="30"/>
      <c r="K24" s="47"/>
      <c r="L24" s="47"/>
      <c r="M24" s="47"/>
      <c r="N24" s="47"/>
      <c r="O24" s="47"/>
      <c r="P24" s="47"/>
    </row>
    <row r="25" spans="1:21" s="9" customFormat="1" ht="12">
      <c r="A25" s="71"/>
      <c r="B25" s="72"/>
      <c r="C25" s="72"/>
      <c r="D25" s="72"/>
      <c r="E25" s="72"/>
      <c r="F25" s="72"/>
      <c r="G25" s="72"/>
      <c r="H25" s="48"/>
      <c r="I25" s="48"/>
      <c r="J25" s="48"/>
      <c r="K25" s="48"/>
      <c r="L25" s="48"/>
      <c r="M25" s="48"/>
      <c r="N25" s="48"/>
      <c r="O25" s="48"/>
      <c r="P25" s="48"/>
      <c r="U25" s="16"/>
    </row>
    <row r="26" spans="1:16" ht="12">
      <c r="A26" s="46"/>
      <c r="B26" s="46"/>
      <c r="C26" s="4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7"/>
      <c r="B97" s="7"/>
      <c r="C97" s="7"/>
    </row>
    <row r="98" spans="1:3" ht="12">
      <c r="A98" s="8"/>
      <c r="B98" s="8"/>
      <c r="C98" s="8"/>
    </row>
  </sheetData>
  <mergeCells count="17">
    <mergeCell ref="A8:A10"/>
    <mergeCell ref="B8:B10"/>
    <mergeCell ref="N8:N10"/>
    <mergeCell ref="L8:M9"/>
    <mergeCell ref="K8:K10"/>
    <mergeCell ref="E8:E10"/>
    <mergeCell ref="F8:F10"/>
    <mergeCell ref="N4:P4"/>
    <mergeCell ref="A25:G25"/>
    <mergeCell ref="A23:G23"/>
    <mergeCell ref="A15:G15"/>
    <mergeCell ref="A13:G13"/>
    <mergeCell ref="A6:P6"/>
    <mergeCell ref="G8:G10"/>
    <mergeCell ref="O8:P9"/>
    <mergeCell ref="A22:G22"/>
    <mergeCell ref="A19:G1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2012-07-23T14:23:21Z</cp:lastPrinted>
  <dcterms:created xsi:type="dcterms:W3CDTF">2001-09-07T12:46:35Z</dcterms:created>
  <dcterms:modified xsi:type="dcterms:W3CDTF">2012-10-22T11:42:28Z</dcterms:modified>
  <cp:category/>
  <cp:version/>
  <cp:contentType/>
  <cp:contentStatus/>
</cp:coreProperties>
</file>