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<sst xmlns="http://schemas.openxmlformats.org/spreadsheetml/2006/main" count="646" uniqueCount="115">
  <si>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</si>
  <si>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</si>
  <si>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</si>
  <si>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</si>
  <si>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</si>
  <si>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</si>
  <si>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</si>
  <si>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</si>
  <si>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</si>
  <si>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</si>
  <si>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</si>
  <si>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</si>
  <si>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</si>
  <si>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</si>
  <si>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</si>
  <si>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</si>
  <si>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</si>
  <si>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</si>
  <si>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</si>
  <si>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</si>
  <si>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</si>
  <si>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</si>
  <si>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</si>
  <si>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</si>
  <si>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</si>
  <si>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</si>
  <si>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</si>
  <si>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</si>
  <si>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</si>
  <si>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</si>
  <si>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</si>
  <si>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</si>
  <si>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</si>
  <si>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</si>
  <si>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</si>
  <si>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</si>
  <si>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</si>
  <si>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</si>
  <si>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</si>
  <si>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</si>
  <si>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</si>
  <si>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</si>
  <si>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</si>
  <si>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</si>
  <si>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</si>
  <si>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</si>
  <si>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</si>
  <si>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</si>
  <si>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</si>
  <si>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</si>
  <si>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</si>
  <si>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</si>
  <si>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</si>
  <si>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</si>
  <si>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</si>
  <si>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</si>
  <si>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</si>
  <si>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</si>
  <si>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</si>
  <si>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</si>
  <si>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</si>
  <si>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</si>
  <si>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</si>
  <si>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</si>
  <si>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</si>
  <si>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</si>
  <si>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</si>
  <si>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</si>
  <si>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</si>
  <si>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</si>
  <si>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</si>
  <si>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</si>
  <si>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</si>
  <si>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</si>
  <si>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</si>
  <si>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</si>
  <si>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</si>
  <si>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</si>
  <si>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</si>
  <si>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</si>
  <si>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</si>
  <si>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</si>
  <si>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</si>
  <si>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</si>
  <si>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</si>
  <si>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</si>
  <si>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</si>
  <si>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</si>
  <si>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</si>
  <si>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</si>
  <si>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</si>
  <si>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</si>
  <si>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</si>
  <si>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</si>
  <si>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</si>
  <si>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</si>
  <si>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</si>
  <si>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</si>
  <si>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</si>
  <si>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</si>
  <si>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</si>
  <si>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</si>
  <si>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</si>
  <si>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</si>
  <si>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</si>
  <si>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</si>
  <si>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</si>
  <si>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</si>
  <si>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</si>
  <si>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Wójta Gminy Michałowice</t>
  </si>
  <si>
    <t>do Zarządzenia Nr 166 /2012</t>
  </si>
  <si>
    <t xml:space="preserve">z dnia 20 sierpnia  2012 r. </t>
  </si>
  <si>
    <t xml:space="preserve"> Pomoc materialna dla uczniów      </t>
  </si>
  <si>
    <t>Dokonać zmian w planie wydatków gminy na rok 2012 stanowiącym tabelę nr 2 do Uchwały Budżetowej na rok 2012 Gminy Michałowice Nr XII/119/2011 z dnia 21 grudnia 2011 r. w sposób następujący:</t>
  </si>
  <si>
    <t xml:space="preserve">Plan po zmianach  91 005 105,23 zł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</si>
</sst>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00"/>
  </numFmts>
  <fonts count="6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4" fontId="1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justify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9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SheetLayoutView="100" workbookViewId="0" topLeftCell="A1">
      <selection activeCell="I24" sqref="I24"/>
    </sheetView>
  </sheetViews>
  <sheetFormatPr defaultColWidth="9.00390625" defaultRowHeight="12.75"/>
  <cols>
    <col min="1" max="1" width="5.625" style="0" customWidth="1"/>
    <col min="2" max="2" width="8.00390625" style="0" bestFit="1" customWidth="1"/>
    <col min="3" max="3" width="20.875" style="0" customWidth="1"/>
    <col min="4" max="4" width="11.375" style="0" customWidth="1"/>
    <col min="7" max="7" width="10.75390625" style="0" customWidth="1"/>
    <col min="14" max="14" width="12.75390625" style="0" bestFit="1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110</v>
      </c>
      <c r="H3" s="5"/>
      <c r="I3" s="5"/>
    </row>
    <row r="4" spans="1:9" ht="12.75">
      <c r="A4" s="1"/>
      <c r="B4" s="1"/>
      <c r="C4" s="1"/>
      <c r="F4" s="5"/>
      <c r="G4" s="5" t="s">
        <v>109</v>
      </c>
      <c r="H4" s="5"/>
      <c r="I4" s="5"/>
    </row>
    <row r="5" spans="1:9" ht="12.75">
      <c r="A5" s="1"/>
      <c r="B5" s="1"/>
      <c r="C5" s="1"/>
      <c r="F5" s="6"/>
      <c r="G5" s="6" t="s">
        <v>111</v>
      </c>
      <c r="H5" s="6"/>
      <c r="I5" s="6"/>
    </row>
    <row r="6" spans="1:9" ht="12.75">
      <c r="A6" s="1"/>
      <c r="B6" s="1"/>
      <c r="C6" s="1"/>
      <c r="D6" s="7"/>
      <c r="E6" s="7"/>
      <c r="F6" s="7"/>
      <c r="G6" s="7"/>
      <c r="H6" s="7"/>
      <c r="I6" s="7"/>
    </row>
    <row r="7" spans="1:9" ht="31.5" customHeight="1">
      <c r="A7" s="73" t="s">
        <v>113</v>
      </c>
      <c r="B7" s="73"/>
      <c r="C7" s="73"/>
      <c r="D7" s="73"/>
      <c r="E7" s="73"/>
      <c r="F7" s="73"/>
      <c r="G7" s="73"/>
      <c r="H7" s="73"/>
      <c r="I7" s="73"/>
    </row>
    <row r="8" spans="1:9" ht="12.75">
      <c r="A8" s="74" t="s">
        <v>6</v>
      </c>
      <c r="B8" s="74" t="s">
        <v>102</v>
      </c>
      <c r="C8" s="74" t="s">
        <v>5</v>
      </c>
      <c r="D8" s="66" t="s">
        <v>107</v>
      </c>
      <c r="E8" s="77" t="s">
        <v>8</v>
      </c>
      <c r="F8" s="78"/>
      <c r="G8" s="66" t="s">
        <v>108</v>
      </c>
      <c r="H8" s="70" t="s">
        <v>8</v>
      </c>
      <c r="I8" s="72"/>
    </row>
    <row r="9" spans="1:9" ht="12.75">
      <c r="A9" s="75"/>
      <c r="B9" s="75"/>
      <c r="C9" s="75"/>
      <c r="D9" s="76"/>
      <c r="E9" s="14" t="s">
        <v>9</v>
      </c>
      <c r="F9" s="14" t="s">
        <v>93</v>
      </c>
      <c r="G9" s="76"/>
      <c r="H9" s="14" t="s">
        <v>9</v>
      </c>
      <c r="I9" s="14" t="s">
        <v>93</v>
      </c>
    </row>
    <row r="10" spans="1:9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12.75">
      <c r="A11" s="27">
        <v>600</v>
      </c>
      <c r="B11" s="27">
        <v>60016</v>
      </c>
      <c r="C11" s="63" t="s">
        <v>29</v>
      </c>
      <c r="D11" s="55">
        <f aca="true" t="shared" si="0" ref="D11:D16">SUM(E11)</f>
        <v>0</v>
      </c>
      <c r="E11" s="58">
        <f>SUM(E12)</f>
        <v>0</v>
      </c>
      <c r="F11" s="58">
        <v>0</v>
      </c>
      <c r="G11" s="55">
        <f>SUM(H11:I11)</f>
        <v>25000</v>
      </c>
      <c r="H11" s="58">
        <f>SUM(H12)</f>
        <v>25000</v>
      </c>
      <c r="I11" s="58">
        <v>0</v>
      </c>
    </row>
    <row r="12" spans="1:9" ht="24">
      <c r="A12" s="24"/>
      <c r="B12" s="24"/>
      <c r="C12" s="57" t="s">
        <v>81</v>
      </c>
      <c r="D12" s="55">
        <f t="shared" si="0"/>
        <v>0</v>
      </c>
      <c r="E12" s="58">
        <f>SUM(E13)</f>
        <v>0</v>
      </c>
      <c r="F12" s="58">
        <v>0</v>
      </c>
      <c r="G12" s="55">
        <f>SUM(H12:I12)</f>
        <v>25000</v>
      </c>
      <c r="H12" s="58">
        <f>SUM(H13:H13)</f>
        <v>25000</v>
      </c>
      <c r="I12" s="58">
        <v>0</v>
      </c>
    </row>
    <row r="13" spans="1:14" ht="36">
      <c r="A13" s="24"/>
      <c r="B13" s="24"/>
      <c r="C13" s="46" t="s">
        <v>85</v>
      </c>
      <c r="D13" s="55">
        <f t="shared" si="0"/>
        <v>0</v>
      </c>
      <c r="E13" s="58">
        <v>0</v>
      </c>
      <c r="F13" s="58">
        <v>0</v>
      </c>
      <c r="G13" s="55">
        <f>SUM(H13)</f>
        <v>25000</v>
      </c>
      <c r="H13" s="58">
        <v>25000</v>
      </c>
      <c r="I13" s="58">
        <v>0</v>
      </c>
      <c r="N13" s="59"/>
    </row>
    <row r="14" spans="1:9" ht="12.75">
      <c r="A14" s="27"/>
      <c r="B14" s="27">
        <v>60095</v>
      </c>
      <c r="C14" s="63" t="s">
        <v>30</v>
      </c>
      <c r="D14" s="55">
        <f t="shared" si="0"/>
        <v>25000</v>
      </c>
      <c r="E14" s="58">
        <f>SUM(E15)</f>
        <v>25000</v>
      </c>
      <c r="F14" s="58">
        <v>0</v>
      </c>
      <c r="G14" s="55">
        <f>SUM(H14:I14)</f>
        <v>0</v>
      </c>
      <c r="H14" s="58">
        <f>SUM(H15)</f>
        <v>0</v>
      </c>
      <c r="I14" s="58">
        <v>0</v>
      </c>
    </row>
    <row r="15" spans="1:9" ht="24">
      <c r="A15" s="24"/>
      <c r="B15" s="24"/>
      <c r="C15" s="57" t="s">
        <v>81</v>
      </c>
      <c r="D15" s="55">
        <f t="shared" si="0"/>
        <v>25000</v>
      </c>
      <c r="E15" s="58">
        <f>SUM(E16)</f>
        <v>25000</v>
      </c>
      <c r="F15" s="58">
        <v>0</v>
      </c>
      <c r="G15" s="55">
        <f>SUM(H15:I15)</f>
        <v>0</v>
      </c>
      <c r="H15" s="58">
        <f>SUM(H16:H16)</f>
        <v>0</v>
      </c>
      <c r="I15" s="58">
        <v>0</v>
      </c>
    </row>
    <row r="16" spans="1:9" ht="36">
      <c r="A16" s="24"/>
      <c r="B16" s="24"/>
      <c r="C16" s="46" t="s">
        <v>85</v>
      </c>
      <c r="D16" s="55">
        <f t="shared" si="0"/>
        <v>25000</v>
      </c>
      <c r="E16" s="58">
        <v>25000</v>
      </c>
      <c r="F16" s="58">
        <v>0</v>
      </c>
      <c r="G16" s="55">
        <f>SUM(H16)</f>
        <v>0</v>
      </c>
      <c r="H16" s="58">
        <v>0</v>
      </c>
      <c r="I16" s="58">
        <v>0</v>
      </c>
    </row>
    <row r="17" spans="1:9" ht="12.75">
      <c r="A17" s="67" t="s">
        <v>11</v>
      </c>
      <c r="B17" s="68"/>
      <c r="C17" s="69"/>
      <c r="D17" s="55">
        <f>SUM(E17:F17)</f>
        <v>25000</v>
      </c>
      <c r="E17" s="58">
        <f>SUM(E14)</f>
        <v>25000</v>
      </c>
      <c r="F17" s="58"/>
      <c r="G17" s="55">
        <f>SUM(H17:I17)</f>
        <v>25000</v>
      </c>
      <c r="H17" s="58">
        <f>SUM(H11)</f>
        <v>25000</v>
      </c>
      <c r="I17" s="58"/>
    </row>
    <row r="18" spans="1:9" ht="12.75">
      <c r="A18" s="16"/>
      <c r="B18" s="27">
        <v>85295</v>
      </c>
      <c r="C18" s="64" t="s">
        <v>30</v>
      </c>
      <c r="D18" s="56">
        <f>SUM(E18:F18)</f>
        <v>2500</v>
      </c>
      <c r="E18" s="65">
        <f>SUM(E19)</f>
        <v>2500</v>
      </c>
      <c r="F18" s="56">
        <v>0</v>
      </c>
      <c r="G18" s="56">
        <f>SUM(H18:I18)</f>
        <v>16500</v>
      </c>
      <c r="H18" s="65">
        <f>SUM(H21:H21)</f>
        <v>16500</v>
      </c>
      <c r="I18" s="56">
        <f>SUM(J18+K18)</f>
        <v>0</v>
      </c>
    </row>
    <row r="19" spans="1:9" ht="24" customHeight="1">
      <c r="A19" s="16"/>
      <c r="B19" s="27"/>
      <c r="C19" s="46" t="s">
        <v>81</v>
      </c>
      <c r="D19" s="56">
        <f>SUM(E19)</f>
        <v>2500</v>
      </c>
      <c r="E19" s="65">
        <f>SUM(E20)</f>
        <v>2500</v>
      </c>
      <c r="F19" s="58">
        <v>0</v>
      </c>
      <c r="G19" s="56">
        <f>SUM(H19)</f>
        <v>16500</v>
      </c>
      <c r="H19" s="65">
        <f>SUM(H21)</f>
        <v>16500</v>
      </c>
      <c r="I19" s="58">
        <v>0</v>
      </c>
    </row>
    <row r="20" spans="1:9" ht="24" customHeight="1">
      <c r="A20" s="16"/>
      <c r="B20" s="27"/>
      <c r="C20" s="46" t="s">
        <v>85</v>
      </c>
      <c r="D20" s="56">
        <f>SUM(E20)</f>
        <v>2500</v>
      </c>
      <c r="E20" s="65">
        <v>2500</v>
      </c>
      <c r="F20" s="58">
        <v>0</v>
      </c>
      <c r="G20" s="56"/>
      <c r="H20" s="65"/>
      <c r="I20" s="58"/>
    </row>
    <row r="21" spans="1:9" ht="24" customHeight="1">
      <c r="A21" s="16"/>
      <c r="B21" s="27"/>
      <c r="C21" s="57" t="s">
        <v>83</v>
      </c>
      <c r="D21" s="56">
        <v>0</v>
      </c>
      <c r="E21" s="65">
        <v>0</v>
      </c>
      <c r="F21" s="58">
        <v>0</v>
      </c>
      <c r="G21" s="56">
        <f>SUM(H21)</f>
        <v>16500</v>
      </c>
      <c r="H21" s="65">
        <f>14000+2500</f>
        <v>16500</v>
      </c>
      <c r="I21" s="58">
        <v>0</v>
      </c>
    </row>
    <row r="22" spans="1:9" ht="13.5" customHeight="1">
      <c r="A22" s="22" t="s">
        <v>21</v>
      </c>
      <c r="B22" s="54"/>
      <c r="C22" s="23"/>
      <c r="D22" s="56">
        <f>SUM(E22:F22)</f>
        <v>2500</v>
      </c>
      <c r="E22" s="56">
        <f>SUM(E18)</f>
        <v>2500</v>
      </c>
      <c r="F22" s="56">
        <v>0</v>
      </c>
      <c r="G22" s="55">
        <f>SUM(I22+H22)</f>
        <v>16500</v>
      </c>
      <c r="H22" s="58">
        <f>SUM(H18)</f>
        <v>16500</v>
      </c>
      <c r="I22" s="55">
        <v>0</v>
      </c>
    </row>
    <row r="23" spans="1:9" ht="24">
      <c r="A23" s="24">
        <v>854</v>
      </c>
      <c r="B23" s="24">
        <v>85415</v>
      </c>
      <c r="C23" s="29" t="s">
        <v>112</v>
      </c>
      <c r="D23" s="56">
        <v>0</v>
      </c>
      <c r="E23" s="56">
        <v>0</v>
      </c>
      <c r="F23" s="56">
        <v>0</v>
      </c>
      <c r="G23" s="55">
        <f>SUM(H23)</f>
        <v>3200</v>
      </c>
      <c r="H23" s="58">
        <f>SUM(H24)</f>
        <v>3200</v>
      </c>
      <c r="I23" s="55">
        <v>0</v>
      </c>
    </row>
    <row r="24" spans="1:9" ht="24">
      <c r="A24" s="24"/>
      <c r="B24" s="24"/>
      <c r="C24" s="64" t="s">
        <v>81</v>
      </c>
      <c r="D24" s="56">
        <v>0</v>
      </c>
      <c r="E24" s="56">
        <v>0</v>
      </c>
      <c r="F24" s="56">
        <v>0</v>
      </c>
      <c r="G24" s="55">
        <f>SUM(H24)</f>
        <v>3200</v>
      </c>
      <c r="H24" s="58">
        <f>SUM(H25)</f>
        <v>3200</v>
      </c>
      <c r="I24" s="55">
        <v>0</v>
      </c>
    </row>
    <row r="25" spans="1:9" ht="36">
      <c r="A25" s="24"/>
      <c r="B25" s="24"/>
      <c r="C25" s="46" t="s">
        <v>85</v>
      </c>
      <c r="D25" s="56">
        <v>0</v>
      </c>
      <c r="E25" s="56">
        <v>0</v>
      </c>
      <c r="F25" s="56">
        <v>0</v>
      </c>
      <c r="G25" s="55">
        <v>3200</v>
      </c>
      <c r="H25" s="58">
        <v>3200</v>
      </c>
      <c r="I25" s="55">
        <v>0</v>
      </c>
    </row>
    <row r="26" spans="1:9" ht="13.5" customHeight="1">
      <c r="A26" s="22" t="s">
        <v>22</v>
      </c>
      <c r="B26" s="54"/>
      <c r="C26" s="23"/>
      <c r="D26" s="56">
        <v>0</v>
      </c>
      <c r="E26" s="56">
        <v>0</v>
      </c>
      <c r="F26" s="56">
        <v>0</v>
      </c>
      <c r="G26" s="55">
        <v>3200</v>
      </c>
      <c r="H26" s="58">
        <v>3200</v>
      </c>
      <c r="I26" s="55">
        <v>0</v>
      </c>
    </row>
    <row r="27" spans="1:9" ht="12.75">
      <c r="A27" s="70" t="s">
        <v>26</v>
      </c>
      <c r="B27" s="71"/>
      <c r="C27" s="72"/>
      <c r="D27" s="56">
        <f>SUM(E27)</f>
        <v>27500</v>
      </c>
      <c r="E27" s="56">
        <f>SUM(E17+E22+E26)</f>
        <v>27500</v>
      </c>
      <c r="F27" s="56">
        <f>SUM(F22)</f>
        <v>0</v>
      </c>
      <c r="G27" s="56">
        <f>SUM(H27)</f>
        <v>44700</v>
      </c>
      <c r="H27" s="56">
        <f>SUM(H17+H22+H26)</f>
        <v>44700</v>
      </c>
      <c r="I27" s="56">
        <f>SUM(I22)</f>
        <v>0</v>
      </c>
    </row>
    <row r="29" spans="1:2" s="61" customFormat="1" ht="12.75">
      <c r="A29" s="60" t="s">
        <v>114</v>
      </c>
      <c r="B29" s="62"/>
    </row>
    <row r="30" ht="12.75">
      <c r="L30" s="59"/>
    </row>
    <row r="32" ht="12.75">
      <c r="K32" s="59"/>
    </row>
  </sheetData>
  <mergeCells count="10">
    <mergeCell ref="A17:C17"/>
    <mergeCell ref="A27:C27"/>
    <mergeCell ref="H8:I8"/>
    <mergeCell ref="A7:I7"/>
    <mergeCell ref="A8:A9"/>
    <mergeCell ref="B8:B9"/>
    <mergeCell ref="C8:C9"/>
    <mergeCell ref="D8:D9"/>
    <mergeCell ref="E8:F8"/>
    <mergeCell ref="G8:G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592">
      <selection activeCell="A1" sqref="A1:G608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86" t="s">
        <v>3</v>
      </c>
      <c r="B7" s="86"/>
      <c r="C7" s="87"/>
      <c r="D7" s="87"/>
      <c r="E7" s="87"/>
      <c r="F7" s="87"/>
      <c r="G7" s="88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89" t="s">
        <v>6</v>
      </c>
      <c r="B9" s="89" t="s">
        <v>102</v>
      </c>
      <c r="C9" s="74" t="s">
        <v>5</v>
      </c>
      <c r="D9" s="66" t="s">
        <v>7</v>
      </c>
      <c r="E9" s="53"/>
      <c r="F9" s="70" t="s">
        <v>8</v>
      </c>
      <c r="G9" s="72"/>
    </row>
    <row r="10" spans="1:7" ht="21" customHeight="1">
      <c r="A10" s="90"/>
      <c r="B10" s="90"/>
      <c r="C10" s="75"/>
      <c r="D10" s="85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67" t="s">
        <v>27</v>
      </c>
      <c r="B43" s="68"/>
      <c r="C43" s="69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67" t="s">
        <v>11</v>
      </c>
      <c r="B74" s="68"/>
      <c r="C74" s="69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67" t="s">
        <v>12</v>
      </c>
      <c r="B95" s="68"/>
      <c r="C95" s="69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67" t="s">
        <v>15</v>
      </c>
      <c r="B106" s="68"/>
      <c r="C106" s="69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67" t="s">
        <v>16</v>
      </c>
      <c r="B157" s="68"/>
      <c r="C157" s="69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82" t="s">
        <v>14</v>
      </c>
      <c r="B168" s="83"/>
      <c r="C168" s="84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79" t="s">
        <v>13</v>
      </c>
      <c r="B229" s="80"/>
      <c r="C229" s="81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67" t="s">
        <v>17</v>
      </c>
      <c r="B240" s="68"/>
      <c r="C240" s="69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67" t="s">
        <v>18</v>
      </c>
      <c r="B261" s="68"/>
      <c r="C261" s="69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67" t="s">
        <v>19</v>
      </c>
      <c r="B352" s="68"/>
      <c r="C352" s="69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67" t="s">
        <v>2</v>
      </c>
      <c r="B363" s="68"/>
      <c r="C363" s="92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67" t="s">
        <v>20</v>
      </c>
      <c r="B384" s="68"/>
      <c r="C384" s="69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67" t="s">
        <v>21</v>
      </c>
      <c r="B465" s="68"/>
      <c r="C465" s="69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67" t="s">
        <v>22</v>
      </c>
      <c r="B496" s="68"/>
      <c r="C496" s="69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67" t="s">
        <v>23</v>
      </c>
      <c r="B547" s="68"/>
      <c r="C547" s="69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67" t="s">
        <v>24</v>
      </c>
      <c r="B578" s="68"/>
      <c r="C578" s="69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67" t="s">
        <v>25</v>
      </c>
      <c r="B599" s="68"/>
      <c r="C599" s="69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70" t="s">
        <v>26</v>
      </c>
      <c r="B600" s="71"/>
      <c r="C600" s="91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96" t="s">
        <v>99</v>
      </c>
      <c r="B602" s="97"/>
      <c r="C602" s="81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93" t="s">
        <v>94</v>
      </c>
      <c r="B603" s="94"/>
      <c r="C603" s="95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93" t="s">
        <v>95</v>
      </c>
      <c r="B604" s="94"/>
      <c r="C604" s="95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100" t="s">
        <v>96</v>
      </c>
      <c r="B605" s="103"/>
      <c r="C605" s="104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79" t="s">
        <v>97</v>
      </c>
      <c r="B606" s="98"/>
      <c r="C606" s="99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100" t="s">
        <v>98</v>
      </c>
      <c r="B607" s="101"/>
      <c r="C607" s="102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79" t="s">
        <v>100</v>
      </c>
      <c r="B608" s="98"/>
      <c r="C608" s="99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606:C606"/>
    <mergeCell ref="A607:C607"/>
    <mergeCell ref="A608:C608"/>
    <mergeCell ref="A604:C604"/>
    <mergeCell ref="A605:C605"/>
    <mergeCell ref="A261:C261"/>
    <mergeCell ref="A603:C603"/>
    <mergeCell ref="A578:C578"/>
    <mergeCell ref="A599:C599"/>
    <mergeCell ref="A602:C602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D9:D10"/>
    <mergeCell ref="F9:G9"/>
    <mergeCell ref="A74:C74"/>
    <mergeCell ref="A7:G7"/>
    <mergeCell ref="A9:A10"/>
    <mergeCell ref="C9:C10"/>
    <mergeCell ref="A43:C43"/>
    <mergeCell ref="A229:C229"/>
    <mergeCell ref="A168:C168"/>
    <mergeCell ref="A106:C106"/>
    <mergeCell ref="A157:C157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2012-08-24T08:51:15Z</cp:lastPrinted>
  <dcterms:created xsi:type="dcterms:W3CDTF">2001-08-02T07:18:30Z</dcterms:created>
  <dcterms:modified xsi:type="dcterms:W3CDTF">2012-09-11T09:29:24Z</dcterms:modified>
  <cp:category/>
  <cp:version/>
  <cp:contentType/>
  <cp:contentStatus/>
</cp:coreProperties>
</file>