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<sst xmlns="http://schemas.openxmlformats.org/spreadsheetml/2006/main" count="679" uniqueCount="125">
  <si>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</si>
  <si>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</si>
  <si>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</si>
  <si>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</si>
  <si>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</si>
  <si>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</si>
  <si>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</si>
  <si>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</si>
  <si>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</si>
  <si>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</si>
  <si>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</si>
  <si>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</si>
  <si>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</si>
  <si>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</si>
  <si>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</si>
  <si>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</si>
  <si>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</si>
  <si>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</si>
  <si>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</si>
  <si>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</si>
  <si>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</si>
  <si>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</si>
  <si>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</si>
  <si>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</si>
  <si>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</si>
  <si>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</si>
  <si>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</si>
  <si>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</si>
  <si>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</si>
  <si>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</si>
  <si>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</si>
  <si>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</si>
  <si>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</si>
  <si>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</si>
  <si>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</si>
  <si>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</si>
  <si>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</si>
  <si>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</si>
  <si>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</si>
  <si>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</si>
  <si>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</si>
  <si>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</si>
  <si>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</si>
  <si>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</si>
  <si>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</si>
  <si>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</si>
  <si>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</si>
  <si>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</si>
  <si>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</si>
  <si>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</si>
  <si>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</si>
  <si>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</si>
  <si>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</si>
  <si>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</si>
  <si>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</si>
  <si>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</si>
  <si>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</si>
  <si>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</si>
  <si>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</si>
  <si>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</si>
  <si>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</si>
  <si>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</si>
  <si>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</si>
  <si>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</si>
  <si>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</si>
  <si>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</si>
  <si>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</si>
  <si>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</si>
  <si>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</si>
  <si>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</si>
  <si>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</si>
  <si>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</si>
  <si>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</si>
  <si>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</si>
  <si>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</si>
  <si>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</si>
  <si>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</si>
  <si>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</si>
  <si>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</si>
  <si>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</si>
  <si>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</si>
  <si>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</si>
  <si>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</si>
  <si>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</si>
  <si>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</si>
  <si>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</si>
  <si>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</si>
  <si>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</si>
  <si>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</si>
  <si>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</si>
  <si>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</si>
  <si>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</si>
  <si>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</si>
  <si>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</si>
  <si>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</si>
  <si>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</si>
  <si>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</si>
  <si>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</si>
  <si>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</si>
  <si>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</si>
  <si>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</si>
  <si>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</si>
  <si>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</si>
  <si>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</si>
  <si>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</si>
  <si>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</si>
  <si>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</si>
  <si>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</si>
  <si>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</si>
  <si>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</si>
  <si>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wynagrodzenia i składki od nich naliczone </t>
  </si>
  <si>
    <t>Ośrodki pomocy społecznej</t>
  </si>
  <si>
    <t>Składki na ubezpieczenia zdrowotne opłacone za osoby pobierające niektóre świadczenia z pomocy społ. oraz niektóre świadczenia rodzinne oraz za osoby uczestniczące w zajęciach w centrum integracji społecznej</t>
  </si>
  <si>
    <t>01095</t>
  </si>
  <si>
    <t>do Zarządzenia Nr 210 /2012</t>
  </si>
  <si>
    <t xml:space="preserve">z dnia 29 października 2012 r. </t>
  </si>
  <si>
    <t>Rady gmin(miast i miast na prawach powiatu)</t>
  </si>
  <si>
    <t>Zwalczanie narkomanii</t>
  </si>
  <si>
    <t>853  Pozostałe zadania w zakresie polityki społecznej</t>
  </si>
  <si>
    <t xml:space="preserve">010 Rolnictwo i łowiectwo </t>
  </si>
  <si>
    <t>750 Administracja publiczna</t>
  </si>
  <si>
    <t>851 Ochrona zdrowia</t>
  </si>
  <si>
    <t>Dokonać zmian w planie wydatków gminy na rok 2012 stanowiącym tabelę nr 2 do Uchwały Budżetowej na rok 2012 Gminy Michałowice Nr XII/119/2011 z dnia 21 grudnia 2011 r. w sposób następujący:</t>
  </si>
  <si>
    <t>Świadczenia rodzinne, świadczenie z funduszu alimentacyjnego oraz składki na ubezpieczenia emerytalne i rentowe z ubezpieczenia społecznego</t>
  </si>
  <si>
    <t xml:space="preserve">Plan po zmianach  90 529 150,16 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</si>
</sst>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0"/>
  </numFmts>
  <fonts count="41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vertical="justify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horizontal="left" wrapText="1"/>
    </xf>
    <xf numFmtId="4" fontId="0" fillId="0" borderId="12" xfId="0" applyNumberForma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37">
      <selection activeCell="D42" sqref="D42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2.3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114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115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96" t="s">
        <v>122</v>
      </c>
      <c r="B7" s="96"/>
      <c r="C7" s="96"/>
      <c r="D7" s="96"/>
      <c r="E7" s="96"/>
      <c r="F7" s="96"/>
      <c r="G7" s="96"/>
      <c r="H7" s="96"/>
      <c r="I7" s="96"/>
    </row>
    <row r="8" spans="1:9" ht="12.75">
      <c r="A8" s="97" t="s">
        <v>6</v>
      </c>
      <c r="B8" s="97" t="s">
        <v>102</v>
      </c>
      <c r="C8" s="97" t="s">
        <v>5</v>
      </c>
      <c r="D8" s="88" t="s">
        <v>107</v>
      </c>
      <c r="E8" s="82" t="s">
        <v>8</v>
      </c>
      <c r="F8" s="83"/>
      <c r="G8" s="88" t="s">
        <v>108</v>
      </c>
      <c r="H8" s="93" t="s">
        <v>8</v>
      </c>
      <c r="I8" s="95"/>
    </row>
    <row r="9" spans="1:9" ht="12.75">
      <c r="A9" s="98"/>
      <c r="B9" s="98"/>
      <c r="C9" s="98"/>
      <c r="D9" s="89"/>
      <c r="E9" s="14" t="s">
        <v>9</v>
      </c>
      <c r="F9" s="14" t="s">
        <v>93</v>
      </c>
      <c r="G9" s="89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9" t="s">
        <v>0</v>
      </c>
      <c r="B11" s="72" t="s">
        <v>113</v>
      </c>
      <c r="C11" s="68" t="s">
        <v>37</v>
      </c>
      <c r="D11" s="55">
        <f>SUM(E11:F11)</f>
        <v>0</v>
      </c>
      <c r="E11" s="58">
        <f>SUM(E12)</f>
        <v>0</v>
      </c>
      <c r="F11" s="58">
        <v>0</v>
      </c>
      <c r="G11" s="55">
        <f>SUM(H11:I11)</f>
        <v>21588.43</v>
      </c>
      <c r="H11" s="58">
        <f>SUM(H12)</f>
        <v>21588.43</v>
      </c>
      <c r="I11" s="58">
        <v>0</v>
      </c>
    </row>
    <row r="12" spans="1:9" ht="24">
      <c r="A12" s="15"/>
      <c r="B12" s="15"/>
      <c r="C12" s="46" t="s">
        <v>81</v>
      </c>
      <c r="D12" s="55">
        <f>SUM(E12)</f>
        <v>0</v>
      </c>
      <c r="E12" s="58">
        <f>SUM(E13:E13)</f>
        <v>0</v>
      </c>
      <c r="F12" s="58">
        <v>0</v>
      </c>
      <c r="G12" s="55">
        <f>SUM(H12)</f>
        <v>21588.43</v>
      </c>
      <c r="H12" s="58">
        <f>SUM(H13:H13)</f>
        <v>21588.43</v>
      </c>
      <c r="I12" s="58">
        <v>0</v>
      </c>
    </row>
    <row r="13" spans="1:9" ht="24">
      <c r="A13" s="15"/>
      <c r="B13" s="15"/>
      <c r="C13" s="66" t="s">
        <v>85</v>
      </c>
      <c r="D13" s="55">
        <f>SUM(E13)</f>
        <v>0</v>
      </c>
      <c r="E13" s="58">
        <v>0</v>
      </c>
      <c r="F13" s="58">
        <v>0</v>
      </c>
      <c r="G13" s="70">
        <f>SUM(H13)</f>
        <v>21588.43</v>
      </c>
      <c r="H13" s="69">
        <v>21588.43</v>
      </c>
      <c r="I13" s="58">
        <v>0</v>
      </c>
    </row>
    <row r="14" spans="1:9" s="59" customFormat="1" ht="12.75">
      <c r="A14" s="90" t="s">
        <v>119</v>
      </c>
      <c r="B14" s="91"/>
      <c r="C14" s="92"/>
      <c r="D14" s="55">
        <f>SUM(E14:F14)</f>
        <v>0</v>
      </c>
      <c r="E14" s="58">
        <f>SUM(E11)</f>
        <v>0</v>
      </c>
      <c r="F14" s="58">
        <f>SUM(F11)</f>
        <v>0</v>
      </c>
      <c r="G14" s="55">
        <f>SUM(H14:I14)</f>
        <v>21588.43</v>
      </c>
      <c r="H14" s="58">
        <f>SUM(H11)</f>
        <v>21588.43</v>
      </c>
      <c r="I14" s="58">
        <f>SUM(I11)</f>
        <v>0</v>
      </c>
    </row>
    <row r="15" spans="1:9" ht="12.75">
      <c r="A15" s="33">
        <v>750</v>
      </c>
      <c r="B15" s="33">
        <v>75011</v>
      </c>
      <c r="C15" s="20" t="s">
        <v>33</v>
      </c>
      <c r="D15" s="55">
        <f>SUM(E15)</f>
        <v>0</v>
      </c>
      <c r="E15" s="58">
        <v>0</v>
      </c>
      <c r="F15" s="58">
        <v>0</v>
      </c>
      <c r="G15" s="55">
        <f>SUM(H15:I15)</f>
        <v>1073</v>
      </c>
      <c r="H15" s="58">
        <f>SUM(H16)</f>
        <v>1073</v>
      </c>
      <c r="I15" s="58"/>
    </row>
    <row r="16" spans="1:9" ht="24">
      <c r="A16" s="15"/>
      <c r="B16" s="15"/>
      <c r="C16" s="46" t="s">
        <v>81</v>
      </c>
      <c r="D16" s="55">
        <f>SUM(E16)</f>
        <v>0</v>
      </c>
      <c r="E16" s="58">
        <v>0</v>
      </c>
      <c r="F16" s="58">
        <v>0</v>
      </c>
      <c r="G16" s="55">
        <f>SUM(H16)</f>
        <v>1073</v>
      </c>
      <c r="H16" s="58">
        <f>SUM(H17)</f>
        <v>1073</v>
      </c>
      <c r="I16" s="58">
        <v>0</v>
      </c>
    </row>
    <row r="17" spans="1:9" ht="24">
      <c r="A17" s="15"/>
      <c r="B17" s="15"/>
      <c r="C17" s="46" t="s">
        <v>110</v>
      </c>
      <c r="D17" s="55">
        <f>SUM(E17)</f>
        <v>0</v>
      </c>
      <c r="E17" s="58">
        <v>0</v>
      </c>
      <c r="F17" s="58">
        <v>0</v>
      </c>
      <c r="G17" s="55">
        <f>SUM(H17)</f>
        <v>1073</v>
      </c>
      <c r="H17" s="58">
        <v>1073</v>
      </c>
      <c r="I17" s="58">
        <v>0</v>
      </c>
    </row>
    <row r="18" spans="1:9" ht="24">
      <c r="A18" s="15"/>
      <c r="B18" s="33">
        <v>75022</v>
      </c>
      <c r="C18" s="65" t="s">
        <v>116</v>
      </c>
      <c r="D18" s="55">
        <f>SUM(E18:F18)</f>
        <v>0</v>
      </c>
      <c r="E18" s="58">
        <f>SUM(E19)</f>
        <v>0</v>
      </c>
      <c r="F18" s="58">
        <v>0</v>
      </c>
      <c r="G18" s="55">
        <f>SUM(H18)</f>
        <v>8000</v>
      </c>
      <c r="H18" s="58">
        <f>SUM(H19)</f>
        <v>8000</v>
      </c>
      <c r="I18" s="58">
        <v>0</v>
      </c>
    </row>
    <row r="19" spans="1:9" ht="24">
      <c r="A19" s="15"/>
      <c r="B19" s="15"/>
      <c r="C19" s="46" t="s">
        <v>81</v>
      </c>
      <c r="D19" s="55">
        <f>SUM(E19)</f>
        <v>0</v>
      </c>
      <c r="E19" s="58">
        <f>SUM(E20)</f>
        <v>0</v>
      </c>
      <c r="F19" s="58">
        <v>0</v>
      </c>
      <c r="G19" s="55">
        <f>SUM(H19)</f>
        <v>8000</v>
      </c>
      <c r="H19" s="58">
        <f>SUM(H20)</f>
        <v>8000</v>
      </c>
      <c r="I19" s="58">
        <v>0</v>
      </c>
    </row>
    <row r="20" spans="1:9" ht="24">
      <c r="A20" s="15"/>
      <c r="B20" s="15"/>
      <c r="C20" s="66" t="s">
        <v>85</v>
      </c>
      <c r="D20" s="55">
        <f>SUM(E20)</f>
        <v>0</v>
      </c>
      <c r="E20" s="58"/>
      <c r="F20" s="58">
        <v>0</v>
      </c>
      <c r="G20" s="55">
        <f>SUM(H20)</f>
        <v>8000</v>
      </c>
      <c r="H20" s="58">
        <v>8000</v>
      </c>
      <c r="I20" s="58">
        <v>0</v>
      </c>
    </row>
    <row r="21" spans="1:9" ht="24">
      <c r="A21" s="74"/>
      <c r="B21" s="33">
        <v>75023</v>
      </c>
      <c r="C21" s="65" t="s">
        <v>35</v>
      </c>
      <c r="D21" s="55">
        <f>SUM(E21:F21)</f>
        <v>8000</v>
      </c>
      <c r="E21" s="58">
        <f>SUM(E22)</f>
        <v>8000</v>
      </c>
      <c r="F21" s="58">
        <v>0</v>
      </c>
      <c r="G21" s="55">
        <v>0</v>
      </c>
      <c r="H21" s="58">
        <v>0</v>
      </c>
      <c r="I21" s="58">
        <v>0</v>
      </c>
    </row>
    <row r="22" spans="1:9" ht="24">
      <c r="A22" s="74"/>
      <c r="B22" s="15"/>
      <c r="C22" s="46" t="s">
        <v>81</v>
      </c>
      <c r="D22" s="55">
        <f>SUM(E22)</f>
        <v>8000</v>
      </c>
      <c r="E22" s="58">
        <f>SUM(E23)</f>
        <v>8000</v>
      </c>
      <c r="F22" s="58">
        <v>0</v>
      </c>
      <c r="G22" s="55">
        <v>0</v>
      </c>
      <c r="H22" s="58">
        <v>0</v>
      </c>
      <c r="I22" s="58">
        <v>0</v>
      </c>
    </row>
    <row r="23" spans="1:9" ht="24">
      <c r="A23" s="74"/>
      <c r="B23" s="15"/>
      <c r="C23" s="66" t="s">
        <v>85</v>
      </c>
      <c r="D23" s="55">
        <f>SUM(E23)</f>
        <v>8000</v>
      </c>
      <c r="E23" s="58">
        <v>8000</v>
      </c>
      <c r="F23" s="58">
        <v>0</v>
      </c>
      <c r="G23" s="55">
        <v>0</v>
      </c>
      <c r="H23" s="58">
        <v>0</v>
      </c>
      <c r="I23" s="58">
        <v>0</v>
      </c>
    </row>
    <row r="24" spans="1:9" ht="12.75">
      <c r="A24" s="84" t="s">
        <v>120</v>
      </c>
      <c r="B24" s="85"/>
      <c r="C24" s="86"/>
      <c r="D24" s="55">
        <f>SUM(E24)</f>
        <v>8000</v>
      </c>
      <c r="E24" s="58">
        <f>SUM(E21)</f>
        <v>8000</v>
      </c>
      <c r="F24" s="58">
        <f>SUM(F15+F18)</f>
        <v>0</v>
      </c>
      <c r="G24" s="55">
        <f>SUM(H24)</f>
        <v>9073</v>
      </c>
      <c r="H24" s="58">
        <f>SUM(H15+H18+H21)</f>
        <v>9073</v>
      </c>
      <c r="I24" s="58">
        <f>SUM(I15+I18)</f>
        <v>0</v>
      </c>
    </row>
    <row r="25" spans="1:9" s="77" customFormat="1" ht="12.75">
      <c r="A25" s="31">
        <v>851</v>
      </c>
      <c r="B25" s="39">
        <v>85153</v>
      </c>
      <c r="C25" s="51" t="s">
        <v>117</v>
      </c>
      <c r="D25" s="56">
        <f>SUM(D26)</f>
        <v>7500</v>
      </c>
      <c r="E25" s="71">
        <f>SUM(E26)</f>
        <v>7500</v>
      </c>
      <c r="F25" s="56">
        <f>SUM(F26)</f>
        <v>0</v>
      </c>
      <c r="G25" s="56">
        <f>SUM(G26)</f>
        <v>7500</v>
      </c>
      <c r="H25" s="71">
        <f>SUM(H26)</f>
        <v>7500</v>
      </c>
      <c r="I25" s="56">
        <v>0</v>
      </c>
    </row>
    <row r="26" spans="1:9" ht="24">
      <c r="A26" s="16"/>
      <c r="B26" s="27"/>
      <c r="C26" s="46" t="s">
        <v>81</v>
      </c>
      <c r="D26" s="56">
        <f>SUM(E26)</f>
        <v>7500</v>
      </c>
      <c r="E26" s="71">
        <f>SUM(E27:E28)</f>
        <v>7500</v>
      </c>
      <c r="F26" s="58">
        <v>0</v>
      </c>
      <c r="G26" s="56">
        <f>SUM(H26)</f>
        <v>7500</v>
      </c>
      <c r="H26" s="71">
        <f>SUM(H28)</f>
        <v>7500</v>
      </c>
      <c r="I26" s="58">
        <v>0</v>
      </c>
    </row>
    <row r="27" spans="1:9" ht="24">
      <c r="A27" s="16"/>
      <c r="B27" s="27"/>
      <c r="C27" s="46" t="s">
        <v>110</v>
      </c>
      <c r="D27" s="56">
        <f>SUM(E27+F27)</f>
        <v>7500</v>
      </c>
      <c r="E27" s="71">
        <v>7500</v>
      </c>
      <c r="F27" s="58">
        <v>0</v>
      </c>
      <c r="G27" s="56">
        <f>SUM(H27+I27)</f>
        <v>0</v>
      </c>
      <c r="H27" s="71">
        <v>0</v>
      </c>
      <c r="I27" s="58">
        <v>0</v>
      </c>
    </row>
    <row r="28" spans="1:9" ht="24">
      <c r="A28" s="16"/>
      <c r="B28" s="27"/>
      <c r="C28" s="66" t="s">
        <v>85</v>
      </c>
      <c r="D28" s="56">
        <f aca="true" t="shared" si="0" ref="D28:D33">SUM(E28)</f>
        <v>0</v>
      </c>
      <c r="E28" s="71">
        <v>0</v>
      </c>
      <c r="F28" s="58">
        <v>0</v>
      </c>
      <c r="G28" s="56">
        <f>SUM(H28)</f>
        <v>7500</v>
      </c>
      <c r="H28" s="71">
        <v>7500</v>
      </c>
      <c r="I28" s="58">
        <v>0</v>
      </c>
    </row>
    <row r="29" spans="1:9" ht="12.75">
      <c r="A29" s="84" t="s">
        <v>121</v>
      </c>
      <c r="B29" s="85"/>
      <c r="C29" s="86"/>
      <c r="D29" s="56">
        <f t="shared" si="0"/>
        <v>7500</v>
      </c>
      <c r="E29" s="71">
        <f>SUM(E25)</f>
        <v>7500</v>
      </c>
      <c r="F29" s="58">
        <v>0</v>
      </c>
      <c r="G29" s="56">
        <f>SUM(H29)</f>
        <v>7500</v>
      </c>
      <c r="H29" s="71">
        <f>SUM(H25)</f>
        <v>7500</v>
      </c>
      <c r="I29" s="58">
        <v>0</v>
      </c>
    </row>
    <row r="30" spans="1:9" ht="72">
      <c r="A30" s="27">
        <v>852</v>
      </c>
      <c r="B30" s="27">
        <v>85212</v>
      </c>
      <c r="C30" s="63" t="s">
        <v>123</v>
      </c>
      <c r="D30" s="55">
        <f t="shared" si="0"/>
        <v>316</v>
      </c>
      <c r="E30" s="58">
        <f>SUM(E31)</f>
        <v>316</v>
      </c>
      <c r="F30" s="58">
        <v>0</v>
      </c>
      <c r="G30" s="55">
        <f>SUM(H30:I30)</f>
        <v>15880</v>
      </c>
      <c r="H30" s="58">
        <f>SUM(H31)</f>
        <v>15880</v>
      </c>
      <c r="I30" s="58">
        <v>0</v>
      </c>
    </row>
    <row r="31" spans="1:9" ht="24">
      <c r="A31" s="24"/>
      <c r="B31" s="24"/>
      <c r="C31" s="57" t="s">
        <v>81</v>
      </c>
      <c r="D31" s="55">
        <f t="shared" si="0"/>
        <v>316</v>
      </c>
      <c r="E31" s="58">
        <v>316</v>
      </c>
      <c r="F31" s="58">
        <v>0</v>
      </c>
      <c r="G31" s="55">
        <f>SUM(H31:I31)</f>
        <v>15880</v>
      </c>
      <c r="H31" s="58">
        <f>SUM(H32:H34)</f>
        <v>15880</v>
      </c>
      <c r="I31" s="58">
        <v>0</v>
      </c>
    </row>
    <row r="32" spans="1:9" ht="24">
      <c r="A32" s="24"/>
      <c r="B32" s="24"/>
      <c r="C32" s="46" t="s">
        <v>110</v>
      </c>
      <c r="D32" s="55">
        <f t="shared" si="0"/>
        <v>316</v>
      </c>
      <c r="E32" s="58">
        <v>316</v>
      </c>
      <c r="F32" s="58">
        <v>0</v>
      </c>
      <c r="G32" s="55">
        <f>SUM(H32)</f>
        <v>648</v>
      </c>
      <c r="H32" s="58">
        <v>648</v>
      </c>
      <c r="I32" s="58"/>
    </row>
    <row r="33" spans="1:9" ht="24">
      <c r="A33" s="24"/>
      <c r="B33" s="24"/>
      <c r="C33" s="46" t="s">
        <v>85</v>
      </c>
      <c r="D33" s="55">
        <f t="shared" si="0"/>
        <v>0</v>
      </c>
      <c r="E33" s="58">
        <v>0</v>
      </c>
      <c r="F33" s="58">
        <v>0</v>
      </c>
      <c r="G33" s="55">
        <f>SUM(H33)</f>
        <v>122</v>
      </c>
      <c r="H33" s="58">
        <v>122</v>
      </c>
      <c r="I33" s="58">
        <v>0</v>
      </c>
    </row>
    <row r="34" spans="1:9" ht="24">
      <c r="A34" s="24"/>
      <c r="B34" s="24"/>
      <c r="C34" s="57" t="s">
        <v>83</v>
      </c>
      <c r="D34" s="55">
        <v>0</v>
      </c>
      <c r="E34" s="58">
        <v>0</v>
      </c>
      <c r="F34" s="58">
        <v>0</v>
      </c>
      <c r="G34" s="55">
        <f>SUM(H34)</f>
        <v>15110</v>
      </c>
      <c r="H34" s="58">
        <v>15110</v>
      </c>
      <c r="I34" s="58">
        <v>0</v>
      </c>
    </row>
    <row r="35" spans="1:9" s="76" customFormat="1" ht="111.75" customHeight="1">
      <c r="A35" s="39"/>
      <c r="B35" s="39">
        <v>85213</v>
      </c>
      <c r="C35" s="75" t="s">
        <v>112</v>
      </c>
      <c r="D35" s="55">
        <f>SUM(E35)</f>
        <v>0</v>
      </c>
      <c r="E35" s="58">
        <f>SUM(E36)</f>
        <v>0</v>
      </c>
      <c r="F35" s="58">
        <v>0</v>
      </c>
      <c r="G35" s="55">
        <f>SUM(H35:I35)</f>
        <v>1179</v>
      </c>
      <c r="H35" s="58">
        <f>SUM(H36)</f>
        <v>1179</v>
      </c>
      <c r="I35" s="58">
        <v>0</v>
      </c>
    </row>
    <row r="36" spans="1:9" ht="24">
      <c r="A36" s="24"/>
      <c r="B36" s="24"/>
      <c r="C36" s="57" t="s">
        <v>81</v>
      </c>
      <c r="D36" s="55">
        <f>SUM(E36)</f>
        <v>0</v>
      </c>
      <c r="E36" s="58">
        <f>SUM(E37)</f>
        <v>0</v>
      </c>
      <c r="F36" s="58">
        <v>0</v>
      </c>
      <c r="G36" s="55">
        <f>SUM(H36:I36)</f>
        <v>1179</v>
      </c>
      <c r="H36" s="58">
        <f>SUM(H37)</f>
        <v>1179</v>
      </c>
      <c r="I36" s="58">
        <v>0</v>
      </c>
    </row>
    <row r="37" spans="1:9" ht="24">
      <c r="A37" s="24"/>
      <c r="B37" s="24"/>
      <c r="C37" s="46" t="s">
        <v>110</v>
      </c>
      <c r="D37" s="55">
        <f>SUM(E37)</f>
        <v>0</v>
      </c>
      <c r="E37" s="58">
        <v>0</v>
      </c>
      <c r="F37" s="58">
        <v>0</v>
      </c>
      <c r="G37" s="55">
        <f>SUM(H37)</f>
        <v>1179</v>
      </c>
      <c r="H37" s="58">
        <v>1179</v>
      </c>
      <c r="I37" s="58">
        <v>0</v>
      </c>
    </row>
    <row r="38" spans="1:9" ht="12.75">
      <c r="A38" s="64"/>
      <c r="B38" s="39">
        <v>85219</v>
      </c>
      <c r="C38" s="51" t="s">
        <v>111</v>
      </c>
      <c r="D38" s="56">
        <f>SUM(D39)</f>
        <v>3467</v>
      </c>
      <c r="E38" s="71">
        <f>SUM(E39)</f>
        <v>3467</v>
      </c>
      <c r="F38" s="56">
        <f>SUM(F39)</f>
        <v>0</v>
      </c>
      <c r="G38" s="56">
        <f>SUM(G39)</f>
        <v>4495</v>
      </c>
      <c r="H38" s="71">
        <f>SUM(H39)</f>
        <v>4495</v>
      </c>
      <c r="I38" s="56">
        <v>0</v>
      </c>
    </row>
    <row r="39" spans="1:9" ht="24">
      <c r="A39" s="16"/>
      <c r="B39" s="27"/>
      <c r="C39" s="46" t="s">
        <v>81</v>
      </c>
      <c r="D39" s="56">
        <f>SUM(E39)</f>
        <v>3467</v>
      </c>
      <c r="E39" s="71">
        <f>SUM(E40:E41)</f>
        <v>3467</v>
      </c>
      <c r="F39" s="58">
        <v>0</v>
      </c>
      <c r="G39" s="56">
        <f>SUM(H39)</f>
        <v>4495</v>
      </c>
      <c r="H39" s="71">
        <f>SUM(H40:H40)</f>
        <v>4495</v>
      </c>
      <c r="I39" s="58">
        <v>0</v>
      </c>
    </row>
    <row r="40" spans="1:9" ht="24.75" customHeight="1">
      <c r="A40" s="16"/>
      <c r="B40" s="27"/>
      <c r="C40" s="46" t="s">
        <v>110</v>
      </c>
      <c r="D40" s="56">
        <f>SUM(E40+F40)</f>
        <v>1511</v>
      </c>
      <c r="E40" s="71">
        <v>1511</v>
      </c>
      <c r="F40" s="58">
        <v>0</v>
      </c>
      <c r="G40" s="56">
        <f>SUM(H40+I40)</f>
        <v>4495</v>
      </c>
      <c r="H40" s="71">
        <v>4495</v>
      </c>
      <c r="I40" s="58">
        <v>0</v>
      </c>
    </row>
    <row r="41" spans="1:9" ht="24.75" customHeight="1">
      <c r="A41" s="16"/>
      <c r="B41" s="27"/>
      <c r="C41" s="66" t="s">
        <v>85</v>
      </c>
      <c r="D41" s="56">
        <f>SUM(E41)</f>
        <v>1956</v>
      </c>
      <c r="E41" s="71">
        <v>1956</v>
      </c>
      <c r="F41" s="58"/>
      <c r="G41" s="56">
        <v>0</v>
      </c>
      <c r="H41" s="71">
        <v>0</v>
      </c>
      <c r="I41" s="58">
        <v>0</v>
      </c>
    </row>
    <row r="42" spans="1:9" s="76" customFormat="1" ht="36">
      <c r="A42" s="39"/>
      <c r="B42" s="39">
        <v>85228</v>
      </c>
      <c r="C42" s="51" t="s">
        <v>73</v>
      </c>
      <c r="D42" s="55">
        <f>SUM(E42:F42)</f>
        <v>244</v>
      </c>
      <c r="E42" s="58">
        <f>SUM(E43)</f>
        <v>244</v>
      </c>
      <c r="F42" s="55">
        <v>0</v>
      </c>
      <c r="G42" s="55">
        <f>SUM(H42:I42)</f>
        <v>0</v>
      </c>
      <c r="H42" s="58">
        <f>SUM(H44:H44)</f>
        <v>0</v>
      </c>
      <c r="I42" s="55">
        <f>SUM(J42+K42)</f>
        <v>0</v>
      </c>
    </row>
    <row r="43" spans="1:9" ht="24.75" customHeight="1">
      <c r="A43" s="16"/>
      <c r="B43" s="27"/>
      <c r="C43" s="46" t="s">
        <v>81</v>
      </c>
      <c r="D43" s="56">
        <f>SUM(E43)</f>
        <v>244</v>
      </c>
      <c r="E43" s="71">
        <f>SUM(E44:E44)</f>
        <v>244</v>
      </c>
      <c r="F43" s="58">
        <v>0</v>
      </c>
      <c r="G43" s="56">
        <f>SUM(H43)</f>
        <v>0</v>
      </c>
      <c r="H43" s="71">
        <f>SUM(H44)</f>
        <v>0</v>
      </c>
      <c r="I43" s="58">
        <v>0</v>
      </c>
    </row>
    <row r="44" spans="1:9" s="76" customFormat="1" ht="24.75" customHeight="1">
      <c r="A44" s="39"/>
      <c r="B44" s="39"/>
      <c r="C44" s="81" t="s">
        <v>110</v>
      </c>
      <c r="D44" s="55">
        <f>SUM(E44)</f>
        <v>244</v>
      </c>
      <c r="E44" s="58">
        <v>244</v>
      </c>
      <c r="F44" s="58">
        <v>0</v>
      </c>
      <c r="G44" s="55">
        <f>SUM(H44)</f>
        <v>0</v>
      </c>
      <c r="H44" s="58">
        <v>0</v>
      </c>
      <c r="I44" s="58">
        <v>0</v>
      </c>
    </row>
    <row r="45" spans="1:9" ht="12.75">
      <c r="A45" s="16"/>
      <c r="B45" s="27">
        <v>85295</v>
      </c>
      <c r="C45" s="67" t="s">
        <v>30</v>
      </c>
      <c r="D45" s="56">
        <f>SUM(E45:F45)</f>
        <v>784</v>
      </c>
      <c r="E45" s="71">
        <f>SUM(E46)</f>
        <v>784</v>
      </c>
      <c r="F45" s="56">
        <v>0</v>
      </c>
      <c r="G45" s="56">
        <f>SUM(H45:I45)</f>
        <v>0</v>
      </c>
      <c r="H45" s="71">
        <f>SUM(H47:H47)</f>
        <v>0</v>
      </c>
      <c r="I45" s="56">
        <f>SUM(J45+K45)</f>
        <v>0</v>
      </c>
    </row>
    <row r="46" spans="1:9" ht="24" customHeight="1">
      <c r="A46" s="16"/>
      <c r="B46" s="27"/>
      <c r="C46" s="46" t="s">
        <v>81</v>
      </c>
      <c r="D46" s="56">
        <f>SUM(E46)</f>
        <v>784</v>
      </c>
      <c r="E46" s="71">
        <f>SUM(E47:E47)</f>
        <v>784</v>
      </c>
      <c r="F46" s="58">
        <v>0</v>
      </c>
      <c r="G46" s="56">
        <f>SUM(H46)</f>
        <v>0</v>
      </c>
      <c r="H46" s="71">
        <f>SUM(H47)</f>
        <v>0</v>
      </c>
      <c r="I46" s="58">
        <v>0</v>
      </c>
    </row>
    <row r="47" spans="1:9" ht="24" customHeight="1">
      <c r="A47" s="16"/>
      <c r="B47" s="27"/>
      <c r="C47" s="66" t="s">
        <v>85</v>
      </c>
      <c r="D47" s="56">
        <f>SUM(E47)</f>
        <v>784</v>
      </c>
      <c r="E47" s="71">
        <v>784</v>
      </c>
      <c r="F47" s="58">
        <v>0</v>
      </c>
      <c r="G47" s="56">
        <f>SUM(H47)</f>
        <v>0</v>
      </c>
      <c r="H47" s="71">
        <v>0</v>
      </c>
      <c r="I47" s="58">
        <v>0</v>
      </c>
    </row>
    <row r="48" spans="1:9" ht="13.5" customHeight="1">
      <c r="A48" s="22" t="s">
        <v>21</v>
      </c>
      <c r="B48" s="54"/>
      <c r="C48" s="23"/>
      <c r="D48" s="56">
        <f>SUM(E48:F48)</f>
        <v>4811</v>
      </c>
      <c r="E48" s="56">
        <f>SUM(E30+E35+E38+E42+E45)</f>
        <v>4811</v>
      </c>
      <c r="F48" s="56">
        <v>0</v>
      </c>
      <c r="G48" s="55">
        <f>SUM(I48+H48)</f>
        <v>21554</v>
      </c>
      <c r="H48" s="55">
        <f>SUM(H30+H35+H38+H42+H45)</f>
        <v>21554</v>
      </c>
      <c r="I48" s="55">
        <f>SUM(L40)</f>
        <v>0</v>
      </c>
    </row>
    <row r="49" spans="1:9" ht="13.5" customHeight="1">
      <c r="A49" s="27">
        <v>853</v>
      </c>
      <c r="B49" s="73">
        <v>85395</v>
      </c>
      <c r="C49" s="65" t="s">
        <v>30</v>
      </c>
      <c r="D49" s="56">
        <f>SUM(E49:F49)</f>
        <v>1478</v>
      </c>
      <c r="E49" s="71">
        <f>SUM(E50)</f>
        <v>1478</v>
      </c>
      <c r="F49" s="56">
        <v>0</v>
      </c>
      <c r="G49" s="55">
        <f>SUM(H49:I49)</f>
        <v>1478</v>
      </c>
      <c r="H49" s="58">
        <f>SUM(H50)</f>
        <v>1478</v>
      </c>
      <c r="I49" s="55">
        <f>SUM(I50)</f>
        <v>0</v>
      </c>
    </row>
    <row r="50" spans="1:9" ht="24">
      <c r="A50" s="24"/>
      <c r="B50" s="24"/>
      <c r="C50" s="46" t="s">
        <v>81</v>
      </c>
      <c r="D50" s="56">
        <f>SUM(E50:F50)</f>
        <v>1478</v>
      </c>
      <c r="E50" s="71">
        <f>SUM(E52:E52)</f>
        <v>1478</v>
      </c>
      <c r="F50" s="71">
        <v>0</v>
      </c>
      <c r="G50" s="55">
        <f>SUM(H50)</f>
        <v>1478</v>
      </c>
      <c r="H50" s="58">
        <f>SUM(H51:H52)</f>
        <v>1478</v>
      </c>
      <c r="I50" s="58">
        <v>0</v>
      </c>
    </row>
    <row r="51" spans="1:9" ht="24">
      <c r="A51" s="24"/>
      <c r="B51" s="24"/>
      <c r="C51" s="46" t="s">
        <v>110</v>
      </c>
      <c r="D51" s="56">
        <v>0</v>
      </c>
      <c r="E51" s="71">
        <v>0</v>
      </c>
      <c r="F51" s="71">
        <v>0</v>
      </c>
      <c r="G51" s="55">
        <f>SUM(H51)</f>
        <v>1350</v>
      </c>
      <c r="H51" s="58">
        <v>1350</v>
      </c>
      <c r="I51" s="58">
        <v>0</v>
      </c>
    </row>
    <row r="52" spans="1:9" ht="24">
      <c r="A52" s="24"/>
      <c r="B52" s="24"/>
      <c r="C52" s="66" t="s">
        <v>85</v>
      </c>
      <c r="D52" s="56">
        <f>SUM(E52)</f>
        <v>1478</v>
      </c>
      <c r="E52" s="71">
        <v>1478</v>
      </c>
      <c r="F52" s="71">
        <v>0</v>
      </c>
      <c r="G52" s="55">
        <f>SUM(H52)</f>
        <v>128</v>
      </c>
      <c r="H52" s="58">
        <v>128</v>
      </c>
      <c r="I52" s="58">
        <f>SUM(L42)</f>
        <v>0</v>
      </c>
    </row>
    <row r="53" spans="1:9" s="80" customFormat="1" ht="28.5" customHeight="1">
      <c r="A53" s="87" t="s">
        <v>118</v>
      </c>
      <c r="B53" s="85"/>
      <c r="C53" s="86"/>
      <c r="D53" s="78">
        <f>SUM(E53:F53)</f>
        <v>1478</v>
      </c>
      <c r="E53" s="78">
        <f>SUM(E49)</f>
        <v>1478</v>
      </c>
      <c r="F53" s="78">
        <v>0</v>
      </c>
      <c r="G53" s="79">
        <f>SUM(I53+H53)</f>
        <v>1478</v>
      </c>
      <c r="H53" s="79">
        <f>SUM(H49)</f>
        <v>1478</v>
      </c>
      <c r="I53" s="79">
        <f>SUM(L45)</f>
        <v>0</v>
      </c>
    </row>
    <row r="54" spans="1:9" ht="24">
      <c r="A54" s="24">
        <v>854</v>
      </c>
      <c r="B54" s="23">
        <v>85415</v>
      </c>
      <c r="C54" s="29" t="s">
        <v>60</v>
      </c>
      <c r="D54" s="56">
        <f>SUM(E54:F54)</f>
        <v>0</v>
      </c>
      <c r="E54" s="56">
        <v>0</v>
      </c>
      <c r="F54" s="56">
        <v>0</v>
      </c>
      <c r="G54" s="55">
        <f>SUM(I54+H54)</f>
        <v>8940</v>
      </c>
      <c r="H54" s="55">
        <f>SUM(H55)</f>
        <v>8940</v>
      </c>
      <c r="I54" s="55">
        <f>SUM(I49)</f>
        <v>0</v>
      </c>
    </row>
    <row r="55" spans="1:9" ht="24">
      <c r="A55" s="24"/>
      <c r="B55" s="24"/>
      <c r="C55" s="46" t="s">
        <v>81</v>
      </c>
      <c r="D55" s="56">
        <f>SUM(E55:F55)</f>
        <v>0</v>
      </c>
      <c r="E55" s="71">
        <f>SUM(E56:E56)</f>
        <v>0</v>
      </c>
      <c r="F55" s="71">
        <v>0</v>
      </c>
      <c r="G55" s="55">
        <f>SUM(H55)</f>
        <v>8940</v>
      </c>
      <c r="H55" s="58">
        <f>SUM(H56:H56)</f>
        <v>8940</v>
      </c>
      <c r="I55" s="58">
        <v>0</v>
      </c>
    </row>
    <row r="56" spans="1:9" ht="24">
      <c r="A56" s="24"/>
      <c r="B56" s="24"/>
      <c r="C56" s="57" t="s">
        <v>83</v>
      </c>
      <c r="D56" s="56">
        <f>SUM(E56)</f>
        <v>0</v>
      </c>
      <c r="E56" s="71">
        <v>0</v>
      </c>
      <c r="F56" s="71">
        <v>0</v>
      </c>
      <c r="G56" s="55">
        <f>SUM(H56)</f>
        <v>8940</v>
      </c>
      <c r="H56" s="58">
        <v>8940</v>
      </c>
      <c r="I56" s="58">
        <f>SUM(L45)</f>
        <v>0</v>
      </c>
    </row>
    <row r="57" spans="1:9" ht="13.5" customHeight="1">
      <c r="A57" s="22" t="s">
        <v>22</v>
      </c>
      <c r="B57" s="54"/>
      <c r="C57" s="23"/>
      <c r="D57" s="56">
        <f>SUM(E57:F57)</f>
        <v>0</v>
      </c>
      <c r="E57" s="56">
        <f>SUM(E54)</f>
        <v>0</v>
      </c>
      <c r="F57" s="56">
        <v>0</v>
      </c>
      <c r="G57" s="55">
        <f>SUM(I57+H57)</f>
        <v>8940</v>
      </c>
      <c r="H57" s="55">
        <f>SUM(H55)</f>
        <v>8940</v>
      </c>
      <c r="I57" s="55">
        <f>SUM(I54)</f>
        <v>0</v>
      </c>
    </row>
    <row r="58" spans="1:9" ht="12.75">
      <c r="A58" s="93" t="s">
        <v>26</v>
      </c>
      <c r="B58" s="94"/>
      <c r="C58" s="95"/>
      <c r="D58" s="56">
        <f>SUM(E58)</f>
        <v>21789</v>
      </c>
      <c r="E58" s="56">
        <f>SUM(E14+E24+E29+E48+E53+E57)</f>
        <v>21789</v>
      </c>
      <c r="F58" s="56">
        <f>SUM(F48)</f>
        <v>0</v>
      </c>
      <c r="G58" s="56">
        <f>SUM(H58)</f>
        <v>70133.43</v>
      </c>
      <c r="H58" s="56">
        <f>SUM(H14+H24+H29+H48+H53+H57)</f>
        <v>70133.43</v>
      </c>
      <c r="I58" s="56">
        <f>SUM(I48)</f>
        <v>0</v>
      </c>
    </row>
    <row r="60" spans="1:2" s="61" customFormat="1" ht="12.75">
      <c r="A60" s="60" t="s">
        <v>124</v>
      </c>
      <c r="B60" s="62"/>
    </row>
    <row r="61" ht="12.75">
      <c r="L61" s="59"/>
    </row>
    <row r="63" ht="12.75">
      <c r="K63" s="59"/>
    </row>
  </sheetData>
  <sheetProtection/>
  <mergeCells count="13">
    <mergeCell ref="A58:C58"/>
    <mergeCell ref="H8:I8"/>
    <mergeCell ref="A7:I7"/>
    <mergeCell ref="A8:A9"/>
    <mergeCell ref="B8:B9"/>
    <mergeCell ref="C8:C9"/>
    <mergeCell ref="D8:D9"/>
    <mergeCell ref="E8:F8"/>
    <mergeCell ref="A29:C29"/>
    <mergeCell ref="A53:C53"/>
    <mergeCell ref="G8:G9"/>
    <mergeCell ref="A24:C24"/>
    <mergeCell ref="A14:C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592">
      <selection activeCell="A1" sqref="A1:G608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22" t="s">
        <v>3</v>
      </c>
      <c r="B7" s="122"/>
      <c r="C7" s="123"/>
      <c r="D7" s="123"/>
      <c r="E7" s="123"/>
      <c r="F7" s="123"/>
      <c r="G7" s="124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125" t="s">
        <v>6</v>
      </c>
      <c r="B9" s="125" t="s">
        <v>102</v>
      </c>
      <c r="C9" s="97" t="s">
        <v>5</v>
      </c>
      <c r="D9" s="88" t="s">
        <v>7</v>
      </c>
      <c r="E9" s="53"/>
      <c r="F9" s="93" t="s">
        <v>8</v>
      </c>
      <c r="G9" s="95"/>
    </row>
    <row r="10" spans="1:7" ht="21" customHeight="1">
      <c r="A10" s="126"/>
      <c r="B10" s="126"/>
      <c r="C10" s="98"/>
      <c r="D10" s="121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109" t="s">
        <v>27</v>
      </c>
      <c r="B43" s="110"/>
      <c r="C43" s="111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109" t="s">
        <v>11</v>
      </c>
      <c r="B74" s="110"/>
      <c r="C74" s="111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109" t="s">
        <v>12</v>
      </c>
      <c r="B95" s="110"/>
      <c r="C95" s="111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109" t="s">
        <v>15</v>
      </c>
      <c r="B106" s="110"/>
      <c r="C106" s="111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109" t="s">
        <v>16</v>
      </c>
      <c r="B157" s="110"/>
      <c r="C157" s="111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16" t="s">
        <v>14</v>
      </c>
      <c r="B168" s="117"/>
      <c r="C168" s="118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7" t="s">
        <v>13</v>
      </c>
      <c r="B229" s="115"/>
      <c r="C229" s="114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109" t="s">
        <v>17</v>
      </c>
      <c r="B240" s="110"/>
      <c r="C240" s="111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109" t="s">
        <v>18</v>
      </c>
      <c r="B261" s="110"/>
      <c r="C261" s="111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109" t="s">
        <v>19</v>
      </c>
      <c r="B352" s="110"/>
      <c r="C352" s="111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109" t="s">
        <v>2</v>
      </c>
      <c r="B363" s="110"/>
      <c r="C363" s="120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109" t="s">
        <v>20</v>
      </c>
      <c r="B384" s="110"/>
      <c r="C384" s="111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109" t="s">
        <v>21</v>
      </c>
      <c r="B465" s="110"/>
      <c r="C465" s="111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109" t="s">
        <v>22</v>
      </c>
      <c r="B496" s="110"/>
      <c r="C496" s="111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109" t="s">
        <v>23</v>
      </c>
      <c r="B547" s="110"/>
      <c r="C547" s="111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109" t="s">
        <v>24</v>
      </c>
      <c r="B578" s="110"/>
      <c r="C578" s="111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109" t="s">
        <v>25</v>
      </c>
      <c r="B599" s="110"/>
      <c r="C599" s="111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93" t="s">
        <v>26</v>
      </c>
      <c r="B600" s="94"/>
      <c r="C600" s="11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12" t="s">
        <v>99</v>
      </c>
      <c r="B602" s="113"/>
      <c r="C602" s="114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4" t="s">
        <v>94</v>
      </c>
      <c r="B603" s="105"/>
      <c r="C603" s="106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4" t="s">
        <v>95</v>
      </c>
      <c r="B604" s="105"/>
      <c r="C604" s="106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1" t="s">
        <v>96</v>
      </c>
      <c r="B605" s="107"/>
      <c r="C605" s="108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7" t="s">
        <v>97</v>
      </c>
      <c r="B606" s="99"/>
      <c r="C606" s="100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1" t="s">
        <v>98</v>
      </c>
      <c r="B607" s="102"/>
      <c r="C607" s="103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7" t="s">
        <v>100</v>
      </c>
      <c r="B608" s="99"/>
      <c r="C608" s="100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7:G7"/>
    <mergeCell ref="A9:A10"/>
    <mergeCell ref="C9:C10"/>
    <mergeCell ref="A43:C43"/>
    <mergeCell ref="B9:B10"/>
    <mergeCell ref="A95:C95"/>
    <mergeCell ref="A261:C261"/>
    <mergeCell ref="A106:C106"/>
    <mergeCell ref="A157:C157"/>
    <mergeCell ref="D9:D10"/>
    <mergeCell ref="F9:G9"/>
    <mergeCell ref="A74:C74"/>
    <mergeCell ref="A599:C599"/>
    <mergeCell ref="A602:C602"/>
    <mergeCell ref="A229:C229"/>
    <mergeCell ref="A168:C168"/>
    <mergeCell ref="A240:C240"/>
    <mergeCell ref="A600:C600"/>
    <mergeCell ref="A352:C352"/>
    <mergeCell ref="A363:C363"/>
    <mergeCell ref="A384:C384"/>
    <mergeCell ref="A606:C606"/>
    <mergeCell ref="A607:C607"/>
    <mergeCell ref="A608:C608"/>
    <mergeCell ref="A604:C604"/>
    <mergeCell ref="A605:C605"/>
    <mergeCell ref="A465:C465"/>
    <mergeCell ref="A496:C496"/>
    <mergeCell ref="A547:C547"/>
    <mergeCell ref="A603:C603"/>
    <mergeCell ref="A578:C578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2012-10-31T10:53:30Z</cp:lastPrinted>
  <dcterms:created xsi:type="dcterms:W3CDTF">2001-08-02T07:18:30Z</dcterms:created>
  <dcterms:modified xsi:type="dcterms:W3CDTF">2012-10-31T10:53:37Z</dcterms:modified>
  <cp:category/>
  <cp:version/>
  <cp:contentType/>
  <cp:contentStatus/>
</cp:coreProperties>
</file>