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19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<sst xmlns="http://schemas.openxmlformats.org/spreadsheetml/2006/main" count="48" uniqueCount="41">
  <si>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</si>
  <si>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</si>
  <si>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</si>
  <si>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</si>
  <si>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</si>
  <si>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</si>
  <si>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</si>
  <si>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</si>
  <si>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</si>
  <si>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</si>
  <si>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</si>
  <si>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</si>
  <si>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</si>
  <si>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</si>
  <si>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</si>
  <si>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</si>
  <si>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</si>
  <si>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</si>
  <si>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</si>
  <si>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</si>
  <si>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 xml:space="preserve">Załącznik </t>
  </si>
  <si>
    <t>Drogi publiczne gminne</t>
  </si>
  <si>
    <t>Dział 600 Transport i łączność</t>
  </si>
  <si>
    <t>Dokonać zmian w planie wydatków- zadań własnych  gminy na rok 2012 stanowiącym załacznik nr 2 do Zarządzenia  Nr 250/2011 z dnia                          28 grudnia 2011 r. w sposób następujący:</t>
  </si>
  <si>
    <t>01010</t>
  </si>
  <si>
    <t>010</t>
  </si>
  <si>
    <t>Zakup usług remontowych</t>
  </si>
  <si>
    <t>Usuwanie awarii na SUW i sieci wodociągowej</t>
  </si>
  <si>
    <t>Zakup usług pozostałych</t>
  </si>
  <si>
    <t>Wykonanie usługi polegającej na odczytywaniu wodomierzy i roznoszenie faktur za  zrzut ścieków i dostawę wody</t>
  </si>
  <si>
    <t>Dział 010 Rolnictwo i łowiectwo</t>
  </si>
  <si>
    <r>
      <t xml:space="preserve">Remont tłuczniem kamiennym i betonowym, destruktem bitumicznym </t>
    </r>
    <r>
      <rPr>
        <b/>
        <sz val="8"/>
        <color indexed="8"/>
        <rFont val="Times New Roman"/>
        <family val="1"/>
      </rPr>
      <t>rozszerzyć o płyty betonowe</t>
    </r>
  </si>
  <si>
    <t xml:space="preserve">Zimowe utrzymanie dróg </t>
  </si>
  <si>
    <t>Domy i ośrodki kultury, świetlice i kluby</t>
  </si>
  <si>
    <t>Zakup materiałów i wyposażenia</t>
  </si>
  <si>
    <t>Zakupy zw. z utrzymaniem świetlicy Nowa Wieś</t>
  </si>
  <si>
    <t>Usługi zw. z utrzymaniem świetlicy Nowa Wieś</t>
  </si>
  <si>
    <t>Dział 921 Kultura i ochrona dziedzictwa narodowego</t>
  </si>
  <si>
    <t>Infrastruktura wodociągowa i sanitacyjna wsi</t>
  </si>
  <si>
    <t>do Zarządzenia Nr  82/2012</t>
  </si>
  <si>
    <t xml:space="preserve">z dnia 14  maja  2012r.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</si>
</sst>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1">
      <selection activeCell="A6" sqref="A6:P6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20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39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93" t="s">
        <v>40</v>
      </c>
      <c r="O4" s="94"/>
      <c r="P4" s="94"/>
    </row>
    <row r="5" spans="1:16" ht="6" customHeight="1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74" t="s">
        <v>9</v>
      </c>
      <c r="B8" s="74" t="s">
        <v>2</v>
      </c>
      <c r="C8" s="25"/>
      <c r="D8" s="26"/>
      <c r="E8" s="74" t="s">
        <v>15</v>
      </c>
      <c r="F8" s="74" t="s">
        <v>16</v>
      </c>
      <c r="G8" s="107" t="s">
        <v>19</v>
      </c>
      <c r="H8" s="20"/>
      <c r="I8" s="20"/>
      <c r="J8" s="20"/>
      <c r="K8" s="82" t="s">
        <v>10</v>
      </c>
      <c r="L8" s="85" t="s">
        <v>11</v>
      </c>
      <c r="M8" s="86"/>
      <c r="N8" s="82" t="s">
        <v>12</v>
      </c>
      <c r="O8" s="85" t="s">
        <v>11</v>
      </c>
      <c r="P8" s="86"/>
      <c r="Q8" s="2"/>
      <c r="R8" s="2"/>
      <c r="S8" s="2"/>
      <c r="T8" s="3"/>
    </row>
    <row r="9" spans="1:20" ht="14.25" customHeight="1">
      <c r="A9" s="75"/>
      <c r="B9" s="80"/>
      <c r="C9" s="27"/>
      <c r="D9" s="28"/>
      <c r="E9" s="89"/>
      <c r="F9" s="91"/>
      <c r="G9" s="108"/>
      <c r="H9" s="21"/>
      <c r="I9" s="21"/>
      <c r="J9" s="21"/>
      <c r="K9" s="83"/>
      <c r="L9" s="87"/>
      <c r="M9" s="88"/>
      <c r="N9" s="83"/>
      <c r="O9" s="87"/>
      <c r="P9" s="88"/>
      <c r="Q9" s="2"/>
      <c r="R9" s="2"/>
      <c r="S9" s="2"/>
      <c r="T9" s="3"/>
    </row>
    <row r="10" spans="1:20" ht="29.25" customHeight="1">
      <c r="A10" s="76"/>
      <c r="B10" s="81"/>
      <c r="C10" s="29"/>
      <c r="D10" s="22"/>
      <c r="E10" s="90"/>
      <c r="F10" s="92"/>
      <c r="G10" s="109"/>
      <c r="H10" s="23"/>
      <c r="I10" s="24" t="s">
        <v>0</v>
      </c>
      <c r="J10" s="22" t="s">
        <v>1</v>
      </c>
      <c r="K10" s="84"/>
      <c r="L10" s="24" t="s">
        <v>18</v>
      </c>
      <c r="M10" s="24" t="s">
        <v>1</v>
      </c>
      <c r="N10" s="84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103" t="s">
        <v>8</v>
      </c>
      <c r="B13" s="104"/>
      <c r="C13" s="104"/>
      <c r="D13" s="104"/>
      <c r="E13" s="104"/>
      <c r="F13" s="104"/>
      <c r="G13" s="105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100" t="s">
        <v>4</v>
      </c>
      <c r="B15" s="101"/>
      <c r="C15" s="101"/>
      <c r="D15" s="101"/>
      <c r="E15" s="101"/>
      <c r="F15" s="101"/>
      <c r="G15" s="102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3.75" customHeight="1">
      <c r="A16" s="49">
        <v>1</v>
      </c>
      <c r="B16" s="64" t="s">
        <v>25</v>
      </c>
      <c r="C16" s="64"/>
      <c r="D16" s="64"/>
      <c r="E16" s="64" t="s">
        <v>24</v>
      </c>
      <c r="F16" s="49"/>
      <c r="G16" s="52" t="s">
        <v>38</v>
      </c>
      <c r="H16" s="62"/>
      <c r="I16" s="62"/>
      <c r="J16" s="62"/>
      <c r="K16" s="60">
        <f aca="true" t="shared" si="0" ref="K16:P16">SUM(K17)</f>
        <v>0</v>
      </c>
      <c r="L16" s="60">
        <f t="shared" si="0"/>
        <v>0</v>
      </c>
      <c r="M16" s="60">
        <f t="shared" si="0"/>
        <v>0</v>
      </c>
      <c r="N16" s="60">
        <f t="shared" si="0"/>
        <v>35000</v>
      </c>
      <c r="O16" s="60">
        <f t="shared" si="0"/>
        <v>35000</v>
      </c>
      <c r="P16" s="53">
        <f t="shared" si="0"/>
        <v>0</v>
      </c>
      <c r="Q16" s="13"/>
      <c r="R16" s="13"/>
      <c r="S16" s="15"/>
      <c r="T16" s="63"/>
      <c r="U16" s="16"/>
    </row>
    <row r="17" spans="1:21" s="9" customFormat="1" ht="21.75" customHeight="1">
      <c r="A17" s="49">
        <v>2</v>
      </c>
      <c r="B17" s="64"/>
      <c r="C17" s="64"/>
      <c r="D17" s="64"/>
      <c r="E17" s="64"/>
      <c r="F17" s="49">
        <v>4270</v>
      </c>
      <c r="G17" s="52" t="s">
        <v>26</v>
      </c>
      <c r="H17" s="62"/>
      <c r="I17" s="62"/>
      <c r="J17" s="62"/>
      <c r="K17" s="69">
        <f>SUM(K18)</f>
        <v>0</v>
      </c>
      <c r="L17" s="69">
        <f>SUM(L18)</f>
        <v>0</v>
      </c>
      <c r="M17" s="69">
        <f>SUM(M18)</f>
        <v>0</v>
      </c>
      <c r="N17" s="69">
        <f>SUM(N18)</f>
        <v>35000</v>
      </c>
      <c r="O17" s="69">
        <f>SUM(O18)</f>
        <v>35000</v>
      </c>
      <c r="P17" s="69">
        <v>0</v>
      </c>
      <c r="Q17" s="13"/>
      <c r="R17" s="13"/>
      <c r="S17" s="15"/>
      <c r="T17" s="63"/>
      <c r="U17" s="16"/>
    </row>
    <row r="18" spans="1:21" s="9" customFormat="1" ht="31.5" customHeight="1">
      <c r="A18" s="49">
        <v>3</v>
      </c>
      <c r="B18" s="49"/>
      <c r="C18" s="49"/>
      <c r="D18" s="49"/>
      <c r="E18" s="49"/>
      <c r="F18" s="49"/>
      <c r="G18" s="52" t="s">
        <v>27</v>
      </c>
      <c r="H18" s="62"/>
      <c r="I18" s="62"/>
      <c r="J18" s="62"/>
      <c r="K18" s="69">
        <v>0</v>
      </c>
      <c r="L18" s="69">
        <v>0</v>
      </c>
      <c r="M18" s="69">
        <v>0</v>
      </c>
      <c r="N18" s="69">
        <v>35000</v>
      </c>
      <c r="O18" s="69">
        <v>35000</v>
      </c>
      <c r="P18" s="69">
        <v>0</v>
      </c>
      <c r="Q18" s="13"/>
      <c r="R18" s="13"/>
      <c r="S18" s="15"/>
      <c r="T18" s="63"/>
      <c r="U18" s="16"/>
    </row>
    <row r="19" spans="1:21" s="9" customFormat="1" ht="22.5" customHeight="1">
      <c r="A19" s="49">
        <v>4</v>
      </c>
      <c r="B19" s="64"/>
      <c r="C19" s="64"/>
      <c r="D19" s="64"/>
      <c r="E19" s="64"/>
      <c r="F19" s="49">
        <v>4300</v>
      </c>
      <c r="G19" s="52" t="s">
        <v>28</v>
      </c>
      <c r="H19" s="62"/>
      <c r="I19" s="62"/>
      <c r="J19" s="62"/>
      <c r="K19" s="65">
        <f aca="true" t="shared" si="1" ref="K19:P19">SUM(K20)</f>
        <v>35000</v>
      </c>
      <c r="L19" s="65">
        <f t="shared" si="1"/>
        <v>35000</v>
      </c>
      <c r="M19" s="65">
        <f t="shared" si="1"/>
        <v>0</v>
      </c>
      <c r="N19" s="65">
        <f t="shared" si="1"/>
        <v>0</v>
      </c>
      <c r="O19" s="65">
        <f t="shared" si="1"/>
        <v>0</v>
      </c>
      <c r="P19" s="65">
        <f t="shared" si="1"/>
        <v>0</v>
      </c>
      <c r="Q19" s="13"/>
      <c r="R19" s="13"/>
      <c r="S19" s="15"/>
      <c r="T19" s="63"/>
      <c r="U19" s="16"/>
    </row>
    <row r="20" spans="1:21" s="9" customFormat="1" ht="80.25" customHeight="1">
      <c r="A20" s="49">
        <v>5</v>
      </c>
      <c r="B20" s="49"/>
      <c r="C20" s="49"/>
      <c r="D20" s="49"/>
      <c r="E20" s="49"/>
      <c r="F20" s="49"/>
      <c r="G20" s="52" t="s">
        <v>29</v>
      </c>
      <c r="H20" s="62"/>
      <c r="I20" s="62"/>
      <c r="J20" s="62"/>
      <c r="K20" s="66">
        <v>35000</v>
      </c>
      <c r="L20" s="66">
        <v>35000</v>
      </c>
      <c r="M20" s="66">
        <v>0</v>
      </c>
      <c r="N20" s="66">
        <v>0</v>
      </c>
      <c r="O20" s="66">
        <v>0</v>
      </c>
      <c r="P20" s="66">
        <v>0</v>
      </c>
      <c r="Q20" s="13"/>
      <c r="R20" s="13"/>
      <c r="S20" s="15"/>
      <c r="T20" s="63"/>
      <c r="U20" s="16"/>
    </row>
    <row r="21" spans="1:21" s="9" customFormat="1" ht="15.75" customHeight="1">
      <c r="A21" s="77" t="s">
        <v>30</v>
      </c>
      <c r="B21" s="78"/>
      <c r="C21" s="78"/>
      <c r="D21" s="78"/>
      <c r="E21" s="78"/>
      <c r="F21" s="78"/>
      <c r="G21" s="79"/>
      <c r="H21" s="62"/>
      <c r="I21" s="62"/>
      <c r="J21" s="62"/>
      <c r="K21" s="67">
        <f>SUM(K19)</f>
        <v>35000</v>
      </c>
      <c r="L21" s="67">
        <f>SUM(L19)</f>
        <v>35000</v>
      </c>
      <c r="M21" s="67">
        <f>SUM(M19)</f>
        <v>0</v>
      </c>
      <c r="N21" s="67">
        <f>SUM(N16)</f>
        <v>35000</v>
      </c>
      <c r="O21" s="67">
        <f>SUM(O16)</f>
        <v>35000</v>
      </c>
      <c r="P21" s="67">
        <f>SUM(P19)</f>
        <v>0</v>
      </c>
      <c r="Q21" s="13"/>
      <c r="R21" s="13"/>
      <c r="S21" s="15"/>
      <c r="T21" s="63"/>
      <c r="U21" s="16"/>
    </row>
    <row r="22" spans="1:21" s="9" customFormat="1" ht="24" customHeight="1">
      <c r="A22" s="49">
        <v>1</v>
      </c>
      <c r="B22" s="49">
        <v>600</v>
      </c>
      <c r="C22" s="49"/>
      <c r="D22" s="49"/>
      <c r="E22" s="49">
        <v>60016</v>
      </c>
      <c r="F22" s="49"/>
      <c r="G22" s="52" t="s">
        <v>21</v>
      </c>
      <c r="H22" s="62"/>
      <c r="I22" s="62"/>
      <c r="J22" s="62"/>
      <c r="K22" s="65">
        <f>SUM(K25)</f>
        <v>70000</v>
      </c>
      <c r="L22" s="65">
        <f>SUM(L25)</f>
        <v>70000</v>
      </c>
      <c r="M22" s="65">
        <f>SUM(M25)</f>
        <v>0</v>
      </c>
      <c r="N22" s="65">
        <f aca="true" t="shared" si="2" ref="N22:P23">SUM(N23)</f>
        <v>70000</v>
      </c>
      <c r="O22" s="65">
        <f t="shared" si="2"/>
        <v>70000</v>
      </c>
      <c r="P22" s="65">
        <f t="shared" si="2"/>
        <v>0</v>
      </c>
      <c r="Q22" s="13"/>
      <c r="R22" s="13"/>
      <c r="S22" s="15"/>
      <c r="T22" s="63"/>
      <c r="U22" s="16"/>
    </row>
    <row r="23" spans="1:21" s="9" customFormat="1" ht="22.5" customHeight="1">
      <c r="A23" s="49">
        <v>2</v>
      </c>
      <c r="B23" s="49"/>
      <c r="C23" s="49"/>
      <c r="D23" s="49"/>
      <c r="E23" s="49"/>
      <c r="F23" s="49">
        <v>4270</v>
      </c>
      <c r="G23" s="52" t="s">
        <v>26</v>
      </c>
      <c r="H23" s="62"/>
      <c r="I23" s="62"/>
      <c r="J23" s="62"/>
      <c r="K23" s="65">
        <f>SUM(K24)</f>
        <v>0</v>
      </c>
      <c r="L23" s="65">
        <f>SUM(L24)</f>
        <v>0</v>
      </c>
      <c r="M23" s="65">
        <f>SUM(M24)</f>
        <v>0</v>
      </c>
      <c r="N23" s="65">
        <f t="shared" si="2"/>
        <v>70000</v>
      </c>
      <c r="O23" s="65">
        <f t="shared" si="2"/>
        <v>70000</v>
      </c>
      <c r="P23" s="65">
        <f t="shared" si="2"/>
        <v>0</v>
      </c>
      <c r="Q23" s="13"/>
      <c r="R23" s="13"/>
      <c r="S23" s="15"/>
      <c r="T23" s="63"/>
      <c r="U23" s="16"/>
    </row>
    <row r="24" spans="1:21" s="9" customFormat="1" ht="81.75" customHeight="1">
      <c r="A24" s="49">
        <v>3</v>
      </c>
      <c r="B24" s="49"/>
      <c r="C24" s="49"/>
      <c r="D24" s="49"/>
      <c r="E24" s="49"/>
      <c r="F24" s="49"/>
      <c r="G24" s="52" t="s">
        <v>31</v>
      </c>
      <c r="H24" s="62"/>
      <c r="I24" s="62"/>
      <c r="J24" s="62"/>
      <c r="K24" s="66">
        <v>0</v>
      </c>
      <c r="L24" s="66">
        <v>0</v>
      </c>
      <c r="M24" s="66">
        <v>0</v>
      </c>
      <c r="N24" s="66">
        <v>70000</v>
      </c>
      <c r="O24" s="66">
        <v>70000</v>
      </c>
      <c r="P24" s="66">
        <v>0</v>
      </c>
      <c r="Q24" s="70"/>
      <c r="R24" s="70"/>
      <c r="S24" s="71"/>
      <c r="T24" s="72"/>
      <c r="U24" s="73"/>
    </row>
    <row r="25" spans="1:21" s="9" customFormat="1" ht="23.25" customHeight="1">
      <c r="A25" s="49">
        <v>4</v>
      </c>
      <c r="B25" s="49"/>
      <c r="C25" s="49"/>
      <c r="D25" s="49"/>
      <c r="E25" s="49"/>
      <c r="F25" s="49">
        <v>4300</v>
      </c>
      <c r="G25" s="52" t="s">
        <v>28</v>
      </c>
      <c r="H25" s="62"/>
      <c r="I25" s="62"/>
      <c r="J25" s="62"/>
      <c r="K25" s="65">
        <f aca="true" t="shared" si="3" ref="K25:P25">SUM(K26)</f>
        <v>70000</v>
      </c>
      <c r="L25" s="65">
        <f t="shared" si="3"/>
        <v>70000</v>
      </c>
      <c r="M25" s="65">
        <f t="shared" si="3"/>
        <v>0</v>
      </c>
      <c r="N25" s="65">
        <f t="shared" si="3"/>
        <v>0</v>
      </c>
      <c r="O25" s="65">
        <f t="shared" si="3"/>
        <v>0</v>
      </c>
      <c r="P25" s="65">
        <f t="shared" si="3"/>
        <v>0</v>
      </c>
      <c r="Q25" s="13"/>
      <c r="R25" s="13"/>
      <c r="S25" s="15"/>
      <c r="T25" s="63"/>
      <c r="U25" s="16"/>
    </row>
    <row r="26" spans="1:21" s="9" customFormat="1" ht="21.75" customHeight="1">
      <c r="A26" s="49">
        <v>5</v>
      </c>
      <c r="B26" s="49"/>
      <c r="C26" s="49"/>
      <c r="D26" s="49"/>
      <c r="E26" s="49"/>
      <c r="F26" s="49"/>
      <c r="G26" s="52" t="s">
        <v>32</v>
      </c>
      <c r="H26" s="62"/>
      <c r="I26" s="62"/>
      <c r="J26" s="62"/>
      <c r="K26" s="66">
        <v>70000</v>
      </c>
      <c r="L26" s="66">
        <v>70000</v>
      </c>
      <c r="M26" s="66">
        <v>0</v>
      </c>
      <c r="N26" s="66">
        <v>0</v>
      </c>
      <c r="O26" s="66">
        <v>0</v>
      </c>
      <c r="P26" s="66">
        <v>0</v>
      </c>
      <c r="Q26" s="70"/>
      <c r="R26" s="70"/>
      <c r="S26" s="71"/>
      <c r="T26" s="72"/>
      <c r="U26" s="73"/>
    </row>
    <row r="27" spans="1:21" s="9" customFormat="1" ht="15.75" customHeight="1">
      <c r="A27" s="77" t="s">
        <v>22</v>
      </c>
      <c r="B27" s="78"/>
      <c r="C27" s="78"/>
      <c r="D27" s="78"/>
      <c r="E27" s="78"/>
      <c r="F27" s="78"/>
      <c r="G27" s="79"/>
      <c r="H27" s="62"/>
      <c r="I27" s="62"/>
      <c r="J27" s="62"/>
      <c r="K27" s="67">
        <f aca="true" t="shared" si="4" ref="K27:P27">SUM(K22)</f>
        <v>70000</v>
      </c>
      <c r="L27" s="67">
        <f t="shared" si="4"/>
        <v>70000</v>
      </c>
      <c r="M27" s="67">
        <f t="shared" si="4"/>
        <v>0</v>
      </c>
      <c r="N27" s="67">
        <f t="shared" si="4"/>
        <v>70000</v>
      </c>
      <c r="O27" s="67">
        <f t="shared" si="4"/>
        <v>70000</v>
      </c>
      <c r="P27" s="67">
        <f t="shared" si="4"/>
        <v>0</v>
      </c>
      <c r="Q27" s="13"/>
      <c r="R27" s="13"/>
      <c r="S27" s="15"/>
      <c r="T27" s="63"/>
      <c r="U27" s="16"/>
    </row>
    <row r="28" spans="1:21" s="9" customFormat="1" ht="32.25" customHeight="1">
      <c r="A28" s="49">
        <v>1</v>
      </c>
      <c r="B28" s="49">
        <v>921</v>
      </c>
      <c r="C28" s="49"/>
      <c r="D28" s="49"/>
      <c r="E28" s="49">
        <v>92109</v>
      </c>
      <c r="F28" s="49"/>
      <c r="G28" s="52" t="s">
        <v>33</v>
      </c>
      <c r="H28" s="62"/>
      <c r="I28" s="62"/>
      <c r="J28" s="62"/>
      <c r="K28" s="65">
        <f>SUM(K31)</f>
        <v>2000</v>
      </c>
      <c r="L28" s="65">
        <f>SUM(L31)</f>
        <v>2000</v>
      </c>
      <c r="M28" s="65">
        <f>SUM(M31)</f>
        <v>0</v>
      </c>
      <c r="N28" s="65">
        <f aca="true" t="shared" si="5" ref="N28:P29">SUM(N29)</f>
        <v>2000</v>
      </c>
      <c r="O28" s="65">
        <f t="shared" si="5"/>
        <v>2000</v>
      </c>
      <c r="P28" s="65">
        <f t="shared" si="5"/>
        <v>0</v>
      </c>
      <c r="Q28" s="13"/>
      <c r="R28" s="13"/>
      <c r="S28" s="15"/>
      <c r="T28" s="63"/>
      <c r="U28" s="16"/>
    </row>
    <row r="29" spans="1:21" s="9" customFormat="1" ht="24.75" customHeight="1">
      <c r="A29" s="49">
        <v>2</v>
      </c>
      <c r="B29" s="49"/>
      <c r="C29" s="49"/>
      <c r="D29" s="49"/>
      <c r="E29" s="49"/>
      <c r="F29" s="49">
        <v>4210</v>
      </c>
      <c r="G29" s="52" t="s">
        <v>34</v>
      </c>
      <c r="H29" s="62"/>
      <c r="I29" s="62"/>
      <c r="J29" s="62"/>
      <c r="K29" s="66">
        <f>SUM(K30)</f>
        <v>0</v>
      </c>
      <c r="L29" s="66">
        <f>SUM(L30)</f>
        <v>0</v>
      </c>
      <c r="M29" s="66">
        <f>SUM(M30)</f>
        <v>0</v>
      </c>
      <c r="N29" s="66">
        <f t="shared" si="5"/>
        <v>2000</v>
      </c>
      <c r="O29" s="66">
        <f t="shared" si="5"/>
        <v>2000</v>
      </c>
      <c r="P29" s="66">
        <f t="shared" si="5"/>
        <v>0</v>
      </c>
      <c r="Q29" s="13"/>
      <c r="R29" s="13"/>
      <c r="S29" s="15"/>
      <c r="T29" s="63"/>
      <c r="U29" s="16"/>
    </row>
    <row r="30" spans="1:21" s="9" customFormat="1" ht="43.5" customHeight="1">
      <c r="A30" s="49">
        <v>3</v>
      </c>
      <c r="B30" s="49"/>
      <c r="C30" s="49"/>
      <c r="D30" s="49"/>
      <c r="E30" s="49"/>
      <c r="F30" s="49"/>
      <c r="G30" s="52" t="s">
        <v>35</v>
      </c>
      <c r="H30" s="62"/>
      <c r="I30" s="62"/>
      <c r="J30" s="62"/>
      <c r="K30" s="66">
        <v>0</v>
      </c>
      <c r="L30" s="66">
        <v>0</v>
      </c>
      <c r="M30" s="66">
        <v>0</v>
      </c>
      <c r="N30" s="66">
        <v>2000</v>
      </c>
      <c r="O30" s="66">
        <v>2000</v>
      </c>
      <c r="P30" s="66">
        <v>0</v>
      </c>
      <c r="Q30" s="70"/>
      <c r="R30" s="70"/>
      <c r="S30" s="71"/>
      <c r="T30" s="72"/>
      <c r="U30" s="73"/>
    </row>
    <row r="31" spans="1:21" s="9" customFormat="1" ht="21" customHeight="1">
      <c r="A31" s="49">
        <v>4</v>
      </c>
      <c r="B31" s="49"/>
      <c r="C31" s="49"/>
      <c r="D31" s="49"/>
      <c r="E31" s="49"/>
      <c r="F31" s="49">
        <v>4300</v>
      </c>
      <c r="G31" s="52" t="s">
        <v>28</v>
      </c>
      <c r="H31" s="62"/>
      <c r="I31" s="62"/>
      <c r="J31" s="62"/>
      <c r="K31" s="66">
        <f aca="true" t="shared" si="6" ref="K31:P31">SUM(K32)</f>
        <v>2000</v>
      </c>
      <c r="L31" s="66">
        <f t="shared" si="6"/>
        <v>2000</v>
      </c>
      <c r="M31" s="66">
        <f t="shared" si="6"/>
        <v>0</v>
      </c>
      <c r="N31" s="66">
        <f t="shared" si="6"/>
        <v>0</v>
      </c>
      <c r="O31" s="66">
        <f t="shared" si="6"/>
        <v>0</v>
      </c>
      <c r="P31" s="66">
        <f t="shared" si="6"/>
        <v>0</v>
      </c>
      <c r="Q31" s="13"/>
      <c r="R31" s="13"/>
      <c r="S31" s="15"/>
      <c r="T31" s="63"/>
      <c r="U31" s="16"/>
    </row>
    <row r="32" spans="1:21" s="9" customFormat="1" ht="45" customHeight="1">
      <c r="A32" s="49">
        <v>5</v>
      </c>
      <c r="B32" s="49"/>
      <c r="C32" s="49"/>
      <c r="D32" s="49"/>
      <c r="E32" s="49"/>
      <c r="F32" s="49"/>
      <c r="G32" s="52" t="s">
        <v>36</v>
      </c>
      <c r="H32" s="62"/>
      <c r="I32" s="62"/>
      <c r="J32" s="62"/>
      <c r="K32" s="66">
        <v>2000</v>
      </c>
      <c r="L32" s="66">
        <v>2000</v>
      </c>
      <c r="M32" s="66">
        <v>0</v>
      </c>
      <c r="N32" s="66">
        <v>0</v>
      </c>
      <c r="O32" s="66">
        <v>0</v>
      </c>
      <c r="P32" s="66">
        <v>0</v>
      </c>
      <c r="Q32" s="13"/>
      <c r="R32" s="13"/>
      <c r="S32" s="15"/>
      <c r="T32" s="63"/>
      <c r="U32" s="16"/>
    </row>
    <row r="33" spans="1:21" s="9" customFormat="1" ht="23.25" customHeight="1">
      <c r="A33" s="110" t="s">
        <v>37</v>
      </c>
      <c r="B33" s="111"/>
      <c r="C33" s="111"/>
      <c r="D33" s="111"/>
      <c r="E33" s="111"/>
      <c r="F33" s="111"/>
      <c r="G33" s="112"/>
      <c r="H33" s="62"/>
      <c r="I33" s="62"/>
      <c r="J33" s="62"/>
      <c r="K33" s="67">
        <f aca="true" t="shared" si="7" ref="K33:P33">SUM(K28)</f>
        <v>2000</v>
      </c>
      <c r="L33" s="67">
        <f t="shared" si="7"/>
        <v>2000</v>
      </c>
      <c r="M33" s="67">
        <f t="shared" si="7"/>
        <v>0</v>
      </c>
      <c r="N33" s="67">
        <f t="shared" si="7"/>
        <v>2000</v>
      </c>
      <c r="O33" s="67">
        <f t="shared" si="7"/>
        <v>2000</v>
      </c>
      <c r="P33" s="67">
        <f t="shared" si="7"/>
        <v>0</v>
      </c>
      <c r="Q33" s="13"/>
      <c r="R33" s="13"/>
      <c r="S33" s="15"/>
      <c r="T33" s="63"/>
      <c r="U33" s="16"/>
    </row>
    <row r="34" spans="1:20" ht="17.25" customHeight="1">
      <c r="A34" s="97" t="s">
        <v>17</v>
      </c>
      <c r="B34" s="98"/>
      <c r="C34" s="98"/>
      <c r="D34" s="98"/>
      <c r="E34" s="98"/>
      <c r="F34" s="98"/>
      <c r="G34" s="99"/>
      <c r="H34" s="61" t="e">
        <f>SUM(J34+I34)</f>
        <v>#REF!</v>
      </c>
      <c r="I34" s="61" t="e">
        <f>SUM(#REF!+#REF!+#REF!+#REF!+#REF!+#REF!+#REF!+#REF!+I13+#REF!+I15+#REF!)</f>
        <v>#REF!</v>
      </c>
      <c r="J34" s="61" t="e">
        <f>SUM(#REF!+#REF!+#REF!+#REF!+#REF!+#REF!+#REF!+#REF!+J13+#REF!+J15+#REF!)</f>
        <v>#REF!</v>
      </c>
      <c r="K34" s="68">
        <f>SUM(K21+K27+K33)</f>
        <v>107000</v>
      </c>
      <c r="L34" s="68">
        <f>SUM(L21+L27+L33)</f>
        <v>107000</v>
      </c>
      <c r="M34" s="68">
        <f>SUM(M21)</f>
        <v>0</v>
      </c>
      <c r="N34" s="68">
        <f>SUM(N21+N27+N33)</f>
        <v>107000</v>
      </c>
      <c r="O34" s="68">
        <f>SUM(O27,O21+O33)</f>
        <v>107000</v>
      </c>
      <c r="P34" s="65">
        <f>SUM(P21)</f>
        <v>0</v>
      </c>
      <c r="Q34" s="14" t="e">
        <f>SUM(#REF!+#REF!+#REF!+#REF!+#REF!+#REF!+#REF!+#REF!+Q13+#REF!+Q15+#REF!+#REF!)</f>
        <v>#REF!</v>
      </c>
      <c r="R34" s="14" t="e">
        <f>SUM(#REF!+#REF!+#REF!+#REF!+#REF!+#REF!+#REF!+#REF!+R13+#REF!+R15+#REF!)</f>
        <v>#REF!</v>
      </c>
      <c r="S34" s="14" t="e">
        <f>SUM(#REF!+#REF!)</f>
        <v>#REF!</v>
      </c>
      <c r="T34" s="11" t="e">
        <f>SUM(N34/H34)*100</f>
        <v>#REF!</v>
      </c>
    </row>
    <row r="35" spans="1:16" ht="12">
      <c r="A35" s="46"/>
      <c r="B35" s="46"/>
      <c r="C35" s="46"/>
      <c r="D35" s="30"/>
      <c r="E35" s="30"/>
      <c r="F35" s="30"/>
      <c r="G35" s="30"/>
      <c r="H35" s="30"/>
      <c r="I35" s="30"/>
      <c r="J35" s="30"/>
      <c r="K35" s="47"/>
      <c r="L35" s="47"/>
      <c r="M35" s="47"/>
      <c r="N35" s="47"/>
      <c r="O35" s="47"/>
      <c r="P35" s="47"/>
    </row>
    <row r="36" spans="1:21" s="9" customFormat="1" ht="12">
      <c r="A36" s="95"/>
      <c r="B36" s="96"/>
      <c r="C36" s="96"/>
      <c r="D36" s="96"/>
      <c r="E36" s="96"/>
      <c r="F36" s="96"/>
      <c r="G36" s="96"/>
      <c r="H36" s="48"/>
      <c r="I36" s="48"/>
      <c r="J36" s="48"/>
      <c r="K36" s="48"/>
      <c r="L36" s="48"/>
      <c r="M36" s="48"/>
      <c r="N36" s="48"/>
      <c r="O36" s="48"/>
      <c r="P36" s="48"/>
      <c r="U36" s="16"/>
    </row>
    <row r="37" spans="1:16" ht="12">
      <c r="A37" s="46"/>
      <c r="B37" s="46"/>
      <c r="C37" s="4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7"/>
      <c r="B100" s="7"/>
      <c r="C100" s="7"/>
    </row>
    <row r="101" spans="1:3" ht="12">
      <c r="A101" s="7"/>
      <c r="B101" s="7"/>
      <c r="C101" s="7"/>
    </row>
    <row r="102" spans="1:3" ht="12">
      <c r="A102" s="7"/>
      <c r="B102" s="7"/>
      <c r="C102" s="7"/>
    </row>
    <row r="103" spans="1:3" ht="12">
      <c r="A103" s="7"/>
      <c r="B103" s="7"/>
      <c r="C103" s="7"/>
    </row>
    <row r="104" spans="1:3" ht="12">
      <c r="A104" s="7"/>
      <c r="B104" s="7"/>
      <c r="C104" s="7"/>
    </row>
    <row r="105" spans="1:3" ht="12">
      <c r="A105" s="7"/>
      <c r="B105" s="7"/>
      <c r="C105" s="7"/>
    </row>
    <row r="106" spans="1:3" ht="12">
      <c r="A106" s="7"/>
      <c r="B106" s="7"/>
      <c r="C106" s="7"/>
    </row>
    <row r="107" spans="1:3" ht="12">
      <c r="A107" s="7"/>
      <c r="B107" s="7"/>
      <c r="C107" s="7"/>
    </row>
    <row r="108" spans="1:3" ht="12">
      <c r="A108" s="7"/>
      <c r="B108" s="7"/>
      <c r="C108" s="7"/>
    </row>
    <row r="109" spans="1:3" ht="12">
      <c r="A109" s="8"/>
      <c r="B109" s="8"/>
      <c r="C109" s="8"/>
    </row>
  </sheetData>
  <mergeCells count="18">
    <mergeCell ref="N4:P4"/>
    <mergeCell ref="A36:G36"/>
    <mergeCell ref="A34:G34"/>
    <mergeCell ref="A15:G15"/>
    <mergeCell ref="A13:G13"/>
    <mergeCell ref="A6:P6"/>
    <mergeCell ref="G8:G10"/>
    <mergeCell ref="O8:P9"/>
    <mergeCell ref="A33:G33"/>
    <mergeCell ref="A27:G27"/>
    <mergeCell ref="A8:A10"/>
    <mergeCell ref="A21:G21"/>
    <mergeCell ref="B8:B10"/>
    <mergeCell ref="N8:N10"/>
    <mergeCell ref="L8:M9"/>
    <mergeCell ref="K8:K10"/>
    <mergeCell ref="E8:E10"/>
    <mergeCell ref="F8:F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2012-05-10T09:53:04Z</cp:lastPrinted>
  <dcterms:created xsi:type="dcterms:W3CDTF">2001-09-07T12:46:35Z</dcterms:created>
  <dcterms:modified xsi:type="dcterms:W3CDTF">2012-05-14T14:26:41Z</dcterms:modified>
  <cp:category/>
  <cp:version/>
  <cp:contentType/>
  <cp:contentStatus/>
</cp:coreProperties>
</file>