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podleg.przekaza'!$A$1:$I$24</definedName>
  </definedNames>
  <calcPr fullCalcOnLoad="1"/>
</workbook>
</file>

<file path=xl/sharedStrings.xml><?xml version="1.0" encoding="utf-8"?>
<sst xmlns="http://schemas.openxmlformats.org/spreadsheetml/2006/main" count="28" uniqueCount="24">
  <si>
    <t>Dział</t>
  </si>
  <si>
    <t>Rozdział</t>
  </si>
  <si>
    <t xml:space="preserve">Nazwa jednostki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</si>
  <si>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</si>
  <si>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</si>
  <si>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</si>
  <si>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</si>
  <si>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>Dotacje celowe z budżetu na finansowanie lub dofinansowanie prac remontowych i konserwatorskich obiektów zabytkowych przekazane jednostkom niezaliczonym do sektora finansów publicznych</t>
  </si>
  <si>
    <t xml:space="preserve">Dotacje celowe przekazane  z gminy na zadania bieżące realizowane na podstawie porozumień między jst 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</si>
  <si>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</si>
  <si>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</si>
  <si>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Dotacje celowe z budżetu na finansowanie lub dofinansowanie zadań zleconych do realizacji stowarzyszeniom</t>
  </si>
  <si>
    <t xml:space="preserve">Razem </t>
  </si>
  <si>
    <t xml:space="preserve">    do Sprawozdania Rocznego</t>
  </si>
  <si>
    <t xml:space="preserve">                 </t>
  </si>
  <si>
    <t xml:space="preserve">     z wykonania budżetu Gminy Michałowice za 2011 rok</t>
  </si>
  <si>
    <t>Wykonanie dotacje z budżetu podmiotom należącym i nie należącym do sektora finansów publicznych za 2011 rok</t>
  </si>
  <si>
    <t>Plan dotacji podmiotowej po zmianach  na 2011r</t>
  </si>
  <si>
    <t>Plan dotacji celowej po zmianach  na 2011r</t>
  </si>
  <si>
    <t>Wykonanie dotacji za 2011r</t>
  </si>
  <si>
    <t>Dotacja celowa  na pomoc finansową udzielaną miedzy jednostkami samorządu terytorialnego na dofinansowanie własnych zadań inwestycyjnych i zakupów inwestycyjnych</t>
  </si>
  <si>
    <t xml:space="preserve">    Załącznik Nr 5</t>
  </si>
  <si>
    <t>% wyk</t>
  </si>
  <si>
    <t>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</si>
</sst>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 vertical="justify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D2" sqref="D2:M2"/>
    </sheetView>
  </sheetViews>
  <sheetFormatPr defaultColWidth="9.00390625" defaultRowHeight="12.75"/>
  <cols>
    <col min="1" max="1" width="5.875" style="3" customWidth="1"/>
    <col min="2" max="2" width="8.375" style="3" customWidth="1"/>
    <col min="3" max="3" width="30.25390625" style="3" customWidth="1"/>
    <col min="4" max="4" width="10.375" style="3" customWidth="1"/>
    <col min="5" max="5" width="10.75390625" style="3" customWidth="1"/>
    <col min="6" max="6" width="8.375" style="3" customWidth="1"/>
    <col min="7" max="7" width="12.125" style="3" customWidth="1"/>
    <col min="8" max="8" width="9.75390625" style="3" customWidth="1"/>
    <col min="9" max="9" width="8.75390625" style="18" customWidth="1"/>
    <col min="10" max="10" width="9.125" style="3" customWidth="1"/>
    <col min="11" max="11" width="11.25390625" style="3" bestFit="1" customWidth="1"/>
    <col min="12" max="16384" width="9.125" style="3" customWidth="1"/>
  </cols>
  <sheetData>
    <row r="2" spans="1:13" ht="12.75">
      <c r="A2" s="1"/>
      <c r="B2" s="1"/>
      <c r="C2" s="1"/>
      <c r="D2" s="31" t="s">
        <v>21</v>
      </c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1"/>
      <c r="B3" s="1"/>
      <c r="C3" s="1"/>
      <c r="D3" s="32" t="s">
        <v>13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1"/>
      <c r="B4" s="1"/>
      <c r="C4" s="1"/>
      <c r="D4" s="32" t="s">
        <v>15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2">
      <c r="A5" s="1"/>
      <c r="B5" s="1"/>
      <c r="C5" s="1"/>
      <c r="D5" s="27" t="s">
        <v>14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2">
      <c r="A6" s="1"/>
      <c r="B6" s="1"/>
      <c r="C6" s="1"/>
      <c r="D6" s="1"/>
      <c r="E6" s="1"/>
      <c r="F6" s="1"/>
      <c r="G6" s="1"/>
      <c r="H6" s="1"/>
      <c r="I6" s="5"/>
      <c r="J6" s="1"/>
      <c r="K6" s="1"/>
      <c r="L6" s="1"/>
      <c r="M6" s="1"/>
    </row>
    <row r="7" spans="1:13" ht="27.75" customHeight="1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6"/>
      <c r="K7" s="6"/>
      <c r="L7" s="6"/>
      <c r="M7" s="2"/>
    </row>
    <row r="8" spans="1:13" ht="12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</row>
    <row r="9" spans="1:13" ht="12">
      <c r="A9" s="22" t="s">
        <v>0</v>
      </c>
      <c r="B9" s="22" t="s">
        <v>1</v>
      </c>
      <c r="C9" s="22" t="s">
        <v>2</v>
      </c>
      <c r="D9" s="29"/>
      <c r="E9" s="29"/>
      <c r="F9" s="29"/>
      <c r="G9" s="29"/>
      <c r="H9" s="29"/>
      <c r="I9" s="30"/>
      <c r="J9" s="1"/>
      <c r="K9" s="1"/>
      <c r="L9" s="1"/>
      <c r="M9" s="1"/>
    </row>
    <row r="10" spans="1:13" ht="52.5" customHeight="1">
      <c r="A10" s="23"/>
      <c r="B10" s="23"/>
      <c r="C10" s="23"/>
      <c r="D10" s="7" t="s">
        <v>17</v>
      </c>
      <c r="E10" s="7" t="s">
        <v>19</v>
      </c>
      <c r="F10" s="7" t="s">
        <v>22</v>
      </c>
      <c r="G10" s="7" t="s">
        <v>18</v>
      </c>
      <c r="H10" s="7" t="s">
        <v>19</v>
      </c>
      <c r="I10" s="8" t="s">
        <v>22</v>
      </c>
      <c r="J10" s="1"/>
      <c r="K10" s="4"/>
      <c r="L10" s="4"/>
      <c r="M10" s="1"/>
    </row>
    <row r="11" spans="1:13" ht="1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10" t="s">
        <v>23</v>
      </c>
      <c r="J11" s="1"/>
      <c r="K11" s="4"/>
      <c r="L11" s="4"/>
      <c r="M11" s="1"/>
    </row>
    <row r="12" spans="1:14" ht="45" customHeight="1">
      <c r="A12" s="11">
        <v>600</v>
      </c>
      <c r="B12" s="12">
        <v>60004</v>
      </c>
      <c r="C12" s="13" t="s">
        <v>10</v>
      </c>
      <c r="D12" s="15">
        <v>0</v>
      </c>
      <c r="E12" s="15">
        <v>0</v>
      </c>
      <c r="F12" s="17">
        <v>0</v>
      </c>
      <c r="G12" s="16">
        <v>349000</v>
      </c>
      <c r="H12" s="16">
        <v>319818</v>
      </c>
      <c r="I12" s="17">
        <f>SUM(H12/G12)*100</f>
        <v>91.63839541547279</v>
      </c>
      <c r="J12" s="1"/>
      <c r="K12" s="4"/>
      <c r="L12" s="4"/>
      <c r="M12" s="1"/>
      <c r="N12" s="21"/>
    </row>
    <row r="13" spans="1:13" ht="80.25" customHeight="1">
      <c r="A13" s="11">
        <v>600</v>
      </c>
      <c r="B13" s="12">
        <v>60014</v>
      </c>
      <c r="C13" s="20" t="s">
        <v>20</v>
      </c>
      <c r="D13" s="15">
        <v>0</v>
      </c>
      <c r="E13" s="15">
        <v>0</v>
      </c>
      <c r="F13" s="17">
        <v>0</v>
      </c>
      <c r="G13" s="16">
        <v>720000</v>
      </c>
      <c r="H13" s="16">
        <v>214045</v>
      </c>
      <c r="I13" s="17">
        <f aca="true" t="shared" si="0" ref="I13:I24">SUM(H13/G13)*100</f>
        <v>29.728472222222223</v>
      </c>
      <c r="J13" s="1"/>
      <c r="K13" s="4"/>
      <c r="L13" s="4"/>
      <c r="M13" s="1"/>
    </row>
    <row r="14" spans="1:13" ht="38.25" customHeight="1">
      <c r="A14" s="11">
        <v>801</v>
      </c>
      <c r="B14" s="12">
        <v>80103</v>
      </c>
      <c r="C14" s="13" t="s">
        <v>8</v>
      </c>
      <c r="D14" s="15">
        <v>0</v>
      </c>
      <c r="E14" s="15">
        <v>0</v>
      </c>
      <c r="F14" s="17">
        <v>0</v>
      </c>
      <c r="G14" s="15">
        <v>48240</v>
      </c>
      <c r="H14" s="15">
        <v>36817.85</v>
      </c>
      <c r="I14" s="17">
        <f t="shared" si="0"/>
        <v>76.32224295190713</v>
      </c>
      <c r="J14" s="1"/>
      <c r="K14" s="4"/>
      <c r="L14" s="4"/>
      <c r="M14" s="1"/>
    </row>
    <row r="15" spans="1:13" ht="42" customHeight="1">
      <c r="A15" s="11">
        <v>801</v>
      </c>
      <c r="B15" s="12">
        <v>80104</v>
      </c>
      <c r="C15" s="13" t="s">
        <v>9</v>
      </c>
      <c r="D15" s="15">
        <v>0</v>
      </c>
      <c r="E15" s="15">
        <v>0</v>
      </c>
      <c r="F15" s="17">
        <v>0</v>
      </c>
      <c r="G15" s="15">
        <v>837000</v>
      </c>
      <c r="H15" s="15">
        <v>684131.75</v>
      </c>
      <c r="I15" s="17">
        <f t="shared" si="0"/>
        <v>81.73617084826762</v>
      </c>
      <c r="J15" s="1"/>
      <c r="K15" s="4"/>
      <c r="L15" s="4"/>
      <c r="M15" s="1"/>
    </row>
    <row r="16" spans="1:13" ht="42" customHeight="1">
      <c r="A16" s="11">
        <v>801</v>
      </c>
      <c r="B16" s="12">
        <v>80104</v>
      </c>
      <c r="C16" s="13" t="s">
        <v>3</v>
      </c>
      <c r="D16" s="15">
        <v>2515640</v>
      </c>
      <c r="E16" s="15">
        <v>2315259.99</v>
      </c>
      <c r="F16" s="17">
        <f>SUM(E16/D16)*100</f>
        <v>92.03463094878441</v>
      </c>
      <c r="G16" s="15">
        <v>0</v>
      </c>
      <c r="H16" s="15">
        <v>0</v>
      </c>
      <c r="I16" s="17">
        <v>0</v>
      </c>
      <c r="J16" s="1"/>
      <c r="K16" s="4"/>
      <c r="L16" s="4"/>
      <c r="M16" s="1"/>
    </row>
    <row r="17" spans="1:13" ht="42" customHeight="1">
      <c r="A17" s="11">
        <v>801</v>
      </c>
      <c r="B17" s="12">
        <v>80106</v>
      </c>
      <c r="C17" s="13" t="s">
        <v>9</v>
      </c>
      <c r="D17" s="14">
        <v>0</v>
      </c>
      <c r="E17" s="15">
        <v>0</v>
      </c>
      <c r="F17" s="17">
        <v>0</v>
      </c>
      <c r="G17" s="15">
        <v>68020</v>
      </c>
      <c r="H17" s="15">
        <v>56550.55</v>
      </c>
      <c r="I17" s="17">
        <f t="shared" si="0"/>
        <v>83.13812114084094</v>
      </c>
      <c r="J17" s="1"/>
      <c r="K17" s="4"/>
      <c r="L17" s="4"/>
      <c r="M17" s="1"/>
    </row>
    <row r="18" spans="1:13" ht="36.75" customHeight="1">
      <c r="A18" s="11">
        <v>801</v>
      </c>
      <c r="B18" s="12">
        <v>80106</v>
      </c>
      <c r="C18" s="13" t="s">
        <v>3</v>
      </c>
      <c r="D18" s="15">
        <v>471760</v>
      </c>
      <c r="E18" s="15">
        <v>386814.4</v>
      </c>
      <c r="F18" s="17">
        <f>SUM(E18/D18)*100</f>
        <v>81.99389520094964</v>
      </c>
      <c r="G18" s="15">
        <v>0</v>
      </c>
      <c r="H18" s="15">
        <v>0</v>
      </c>
      <c r="I18" s="17">
        <v>0</v>
      </c>
      <c r="J18" s="1"/>
      <c r="K18" s="4"/>
      <c r="L18" s="4"/>
      <c r="M18" s="1"/>
    </row>
    <row r="19" spans="1:13" ht="44.25" customHeight="1">
      <c r="A19" s="11">
        <v>851</v>
      </c>
      <c r="B19" s="12">
        <v>85154</v>
      </c>
      <c r="C19" s="13" t="s">
        <v>4</v>
      </c>
      <c r="D19" s="15">
        <v>0</v>
      </c>
      <c r="E19" s="15">
        <v>0</v>
      </c>
      <c r="F19" s="17">
        <v>0</v>
      </c>
      <c r="G19" s="16">
        <v>12000</v>
      </c>
      <c r="H19" s="16">
        <v>12000</v>
      </c>
      <c r="I19" s="17">
        <f t="shared" si="0"/>
        <v>100</v>
      </c>
      <c r="J19" s="1"/>
      <c r="K19" s="5"/>
      <c r="L19" s="1"/>
      <c r="M19" s="1"/>
    </row>
    <row r="20" spans="1:13" ht="43.5" customHeight="1">
      <c r="A20" s="11">
        <v>921</v>
      </c>
      <c r="B20" s="12">
        <v>92109</v>
      </c>
      <c r="C20" s="13" t="s">
        <v>5</v>
      </c>
      <c r="D20" s="15">
        <v>0</v>
      </c>
      <c r="E20" s="15">
        <v>0</v>
      </c>
      <c r="F20" s="17">
        <v>0</v>
      </c>
      <c r="G20" s="16">
        <v>80000</v>
      </c>
      <c r="H20" s="16">
        <v>79411.2</v>
      </c>
      <c r="I20" s="17">
        <f t="shared" si="0"/>
        <v>99.264</v>
      </c>
      <c r="J20" s="1"/>
      <c r="K20" s="1"/>
      <c r="L20" s="1"/>
      <c r="M20" s="1"/>
    </row>
    <row r="21" spans="1:13" ht="30" customHeight="1">
      <c r="A21" s="11">
        <v>921</v>
      </c>
      <c r="B21" s="12">
        <v>92116</v>
      </c>
      <c r="C21" s="13" t="s">
        <v>6</v>
      </c>
      <c r="D21" s="15">
        <v>524000</v>
      </c>
      <c r="E21" s="15">
        <v>524000</v>
      </c>
      <c r="F21" s="17">
        <f>SUM(E21/D21)*100</f>
        <v>100</v>
      </c>
      <c r="G21" s="16">
        <v>0</v>
      </c>
      <c r="H21" s="16">
        <v>0</v>
      </c>
      <c r="I21" s="17">
        <v>0</v>
      </c>
      <c r="J21" s="1"/>
      <c r="K21" s="1"/>
      <c r="L21" s="1"/>
      <c r="M21" s="1"/>
    </row>
    <row r="22" spans="1:13" ht="68.25" customHeight="1">
      <c r="A22" s="11">
        <v>921</v>
      </c>
      <c r="B22" s="12">
        <v>92120</v>
      </c>
      <c r="C22" s="13" t="s">
        <v>7</v>
      </c>
      <c r="D22" s="15">
        <v>0</v>
      </c>
      <c r="E22" s="15">
        <v>0</v>
      </c>
      <c r="F22" s="17">
        <v>0</v>
      </c>
      <c r="G22" s="16">
        <v>70000</v>
      </c>
      <c r="H22" s="16">
        <v>70000</v>
      </c>
      <c r="I22" s="17">
        <f t="shared" si="0"/>
        <v>100</v>
      </c>
      <c r="J22" s="1"/>
      <c r="K22" s="1"/>
      <c r="L22" s="1"/>
      <c r="M22" s="1"/>
    </row>
    <row r="23" spans="1:13" ht="41.25" customHeight="1">
      <c r="A23" s="11">
        <v>926</v>
      </c>
      <c r="B23" s="12">
        <v>92605</v>
      </c>
      <c r="C23" s="13" t="s">
        <v>11</v>
      </c>
      <c r="D23" s="15">
        <v>0</v>
      </c>
      <c r="E23" s="15">
        <v>0</v>
      </c>
      <c r="F23" s="17">
        <v>0</v>
      </c>
      <c r="G23" s="16">
        <f>23000+55000</f>
        <v>78000</v>
      </c>
      <c r="H23" s="16">
        <v>74974</v>
      </c>
      <c r="I23" s="17">
        <f t="shared" si="0"/>
        <v>96.12051282051281</v>
      </c>
      <c r="J23" s="1"/>
      <c r="K23" s="1"/>
      <c r="L23" s="1"/>
      <c r="M23" s="1"/>
    </row>
    <row r="24" spans="1:13" ht="21.75" customHeight="1">
      <c r="A24" s="24" t="s">
        <v>12</v>
      </c>
      <c r="B24" s="25"/>
      <c r="C24" s="26"/>
      <c r="D24" s="16">
        <f>SUM(D12:D23)</f>
        <v>3511400</v>
      </c>
      <c r="E24" s="16">
        <f>SUM(E12:E23)</f>
        <v>3226074.39</v>
      </c>
      <c r="F24" s="17">
        <f>SUM(E24/D24)*100</f>
        <v>91.87430625961156</v>
      </c>
      <c r="G24" s="16">
        <f>SUM(G12:G23)</f>
        <v>2262260</v>
      </c>
      <c r="H24" s="16">
        <f>SUM(H12:H23)</f>
        <v>1547748.35</v>
      </c>
      <c r="I24" s="17">
        <f t="shared" si="0"/>
        <v>68.41602424124548</v>
      </c>
      <c r="J24" s="1"/>
      <c r="K24" s="1"/>
      <c r="L24" s="1"/>
      <c r="M24" s="1"/>
    </row>
    <row r="26" spans="4:8" ht="12">
      <c r="D26" s="19"/>
      <c r="E26" s="19"/>
      <c r="F26" s="19"/>
      <c r="G26" s="19"/>
      <c r="H26" s="19"/>
    </row>
    <row r="27" spans="3:8" ht="12">
      <c r="C27" s="18"/>
      <c r="D27" s="19"/>
      <c r="E27" s="19"/>
      <c r="F27" s="19"/>
      <c r="G27" s="19"/>
      <c r="H27" s="19"/>
    </row>
    <row r="28" spans="3:5" ht="12">
      <c r="C28" s="18"/>
      <c r="E28" s="18"/>
    </row>
    <row r="29" ht="12">
      <c r="E29" s="18"/>
    </row>
  </sheetData>
  <mergeCells count="10">
    <mergeCell ref="C9:C10"/>
    <mergeCell ref="A24:C24"/>
    <mergeCell ref="D2:M2"/>
    <mergeCell ref="D5:M5"/>
    <mergeCell ref="A7:I7"/>
    <mergeCell ref="D4:M4"/>
    <mergeCell ref="D3:M3"/>
    <mergeCell ref="D9:I9"/>
    <mergeCell ref="A9:A10"/>
    <mergeCell ref="B9:B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2012-03-29T09:02:08Z</cp:lastPrinted>
  <dcterms:created xsi:type="dcterms:W3CDTF">2001-09-07T12:46:35Z</dcterms:created>
  <dcterms:modified xsi:type="dcterms:W3CDTF">2012-03-29T09:02:12Z</dcterms:modified>
  <cp:category/>
  <cp:version/>
  <cp:contentType/>
  <cp:contentStatus/>
</cp:coreProperties>
</file>