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'Arkusz1'!$A$2:$F$66</definedName>
  </definedNames>
  <calcPr fullCalcOnLoad="1"/>
</workbook>
</file>

<file path=xl/sharedStrings.xml><?xml version="1.0" encoding="utf-8"?>
<sst xmlns="http://schemas.openxmlformats.org/spreadsheetml/2006/main" count="68" uniqueCount="55">
  <si>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</si>
  <si>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</si>
  <si>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</si>
  <si>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</si>
  <si>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</si>
  <si>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</si>
  <si>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</si>
  <si>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</si>
  <si>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Wójt Gminy Michałowice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</si>
  <si>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</si>
  <si>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80101 Szkoły podstawowe: Razem</t>
  </si>
  <si>
    <t>80104 Przedszkola publiczne: Razem</t>
  </si>
  <si>
    <t>80110 Gimnazja: Razem</t>
  </si>
  <si>
    <t>801 Oświata i wychowanie  - Razem</t>
  </si>
  <si>
    <t>750 Administracja publiczna-Razem</t>
  </si>
  <si>
    <t>składki na fundusz pracy</t>
  </si>
  <si>
    <t>zakup materiałów i wyposażenia</t>
  </si>
  <si>
    <t xml:space="preserve">wynagrodzenia bezosobowe </t>
  </si>
  <si>
    <t>92109 Domy i ośrodki kultury, świetlice i kluby : Razem</t>
  </si>
  <si>
    <t>921 Kultura i ochrona dziedzictwa narodowego - Razem</t>
  </si>
  <si>
    <t>80120 Licea ogólnokształcące: Razem</t>
  </si>
  <si>
    <t>różne opłaty i składki</t>
  </si>
  <si>
    <t xml:space="preserve">świadczenia społeczne </t>
  </si>
  <si>
    <t>85214  Zasiłki i pomoc w naturze oraz składki na ubezp.emerytalne i rentowe : Razem</t>
  </si>
  <si>
    <t>85219 Ośrodki pomocy społecznej: Razem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</si>
  <si>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</si>
  <si>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</si>
  <si>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</si>
  <si>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</si>
  <si>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01010 Infrastruktura wodociągowa i sanitacyjna wsi  :Razem</t>
  </si>
  <si>
    <t>01030 Izby rolnicze :Razem</t>
  </si>
  <si>
    <t>010 Rolnictwo i łowiectwo - Razem</t>
  </si>
  <si>
    <t>Załącznik Nr 2</t>
  </si>
  <si>
    <t>podatek od towarów i usług (VAT)</t>
  </si>
  <si>
    <t>926 Kultura fizyczna i sport - Razem</t>
  </si>
  <si>
    <t>01095 Pozostała działalność :Razem</t>
  </si>
  <si>
    <t>wpłaty na PFRON</t>
  </si>
  <si>
    <t>85278 Usuwanie skutków kleski żywiołowej: Razem</t>
  </si>
  <si>
    <t>92605 Zadania w zakresie kultury fizycznej i sportu : Razem</t>
  </si>
  <si>
    <t>85195 Pozostała działalność: Razem</t>
  </si>
  <si>
    <t>851 Ochrona zdrowia - Razem</t>
  </si>
  <si>
    <t>85415 Pomoc materialna dla uczniów: Razem</t>
  </si>
  <si>
    <t>854 Edukacyjna opieka wychowawcza- Razem</t>
  </si>
  <si>
    <t>inne formy pomocy dla uczniów</t>
  </si>
  <si>
    <t>składki na ubezpieczenia społeczne</t>
  </si>
  <si>
    <t>różne wydatki na rzecz osób fizycznych</t>
  </si>
  <si>
    <t xml:space="preserve">75109-Wybory do rad gmin powiatów i sejmików województw, wybory wójtów, burmistrzów i prezydentów miast oraz referenda gminne , powiatowe i wojewódzkie - Razem </t>
  </si>
  <si>
    <t xml:space="preserve">751-Urzędy naczelnych organów władzy państwowej, kontroli i ochrony prawa oraz sądownictwa : Razem </t>
  </si>
  <si>
    <t xml:space="preserve">wydatki osobowe niezaliczone do wynagr </t>
  </si>
  <si>
    <t>wydatki osobowe niezaliczone do wynagr</t>
  </si>
  <si>
    <t xml:space="preserve">wpłaty gmin na rzecz izb rolniczych w wysok 2% uzyskanych wpływów z podatku rolnego  </t>
  </si>
  <si>
    <t>Plan po zmianach  63 277 987 zł</t>
  </si>
  <si>
    <t>z dnia 13 listopada 2006 r.</t>
  </si>
  <si>
    <t>75023 Urzędy gmin :Razem</t>
  </si>
  <si>
    <t>do Zarządzenia  Nr 196 /2006r.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</si>
</sst>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9" fontId="5" fillId="0" borderId="4" xfId="17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3" fontId="9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E4" sqref="E4:F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32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63" t="s">
        <v>54</v>
      </c>
      <c r="F3" s="64"/>
      <c r="G3" s="3"/>
      <c r="H3" s="3"/>
      <c r="I3" s="3"/>
    </row>
    <row r="4" spans="1:9" ht="12.75" customHeight="1">
      <c r="A4" s="6"/>
      <c r="B4" s="6"/>
      <c r="C4" s="6"/>
      <c r="D4" s="7"/>
      <c r="E4" s="63" t="s">
        <v>8</v>
      </c>
      <c r="F4" s="64"/>
      <c r="G4" s="3"/>
      <c r="H4" s="3"/>
      <c r="I4" s="3"/>
    </row>
    <row r="5" spans="1:9" ht="12.75" customHeight="1">
      <c r="A5" s="6"/>
      <c r="B5" s="6"/>
      <c r="C5" s="6"/>
      <c r="D5" s="7"/>
      <c r="E5" s="63" t="s">
        <v>52</v>
      </c>
      <c r="F5" s="64"/>
      <c r="G5" s="3"/>
      <c r="H5" s="3"/>
      <c r="I5" s="3"/>
    </row>
    <row r="6" spans="1:9" ht="46.5" customHeight="1">
      <c r="A6" s="63" t="s">
        <v>9</v>
      </c>
      <c r="B6" s="63"/>
      <c r="C6" s="63"/>
      <c r="D6" s="63"/>
      <c r="E6" s="63"/>
      <c r="F6" s="63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7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6</v>
      </c>
      <c r="D8" s="10" t="s">
        <v>2</v>
      </c>
      <c r="E8" s="11" t="s">
        <v>4</v>
      </c>
      <c r="F8" s="12" t="s">
        <v>5</v>
      </c>
    </row>
    <row r="9" spans="1:6" ht="12.75" customHeight="1">
      <c r="A9" s="42">
        <v>10</v>
      </c>
      <c r="B9" s="25">
        <v>1010</v>
      </c>
      <c r="C9" s="36">
        <v>4530</v>
      </c>
      <c r="D9" s="26" t="s">
        <v>33</v>
      </c>
      <c r="E9" s="19">
        <v>3000</v>
      </c>
      <c r="F9" s="19"/>
    </row>
    <row r="10" spans="1:6" ht="12.75" customHeight="1">
      <c r="A10" s="47" t="s">
        <v>29</v>
      </c>
      <c r="B10" s="65"/>
      <c r="C10" s="65"/>
      <c r="D10" s="66"/>
      <c r="E10" s="32">
        <f>SUM(E9:E9)</f>
        <v>3000</v>
      </c>
      <c r="F10" s="32">
        <f>SUM(F9:F9)</f>
        <v>0</v>
      </c>
    </row>
    <row r="11" spans="1:6" ht="25.5" customHeight="1">
      <c r="A11" s="16"/>
      <c r="B11" s="25">
        <v>1030</v>
      </c>
      <c r="C11" s="25">
        <v>2850</v>
      </c>
      <c r="D11" s="40" t="s">
        <v>50</v>
      </c>
      <c r="E11" s="19"/>
      <c r="F11" s="19">
        <v>3000</v>
      </c>
    </row>
    <row r="12" spans="1:6" ht="12.75" customHeight="1">
      <c r="A12" s="47" t="s">
        <v>30</v>
      </c>
      <c r="B12" s="67"/>
      <c r="C12" s="67"/>
      <c r="D12" s="68"/>
      <c r="E12" s="32"/>
      <c r="F12" s="41">
        <f>SUM(F11:F11)</f>
        <v>3000</v>
      </c>
    </row>
    <row r="13" spans="1:6" ht="12.75" customHeight="1">
      <c r="A13" s="16"/>
      <c r="B13" s="25">
        <v>1095</v>
      </c>
      <c r="C13" s="13">
        <v>4430</v>
      </c>
      <c r="D13" s="23" t="s">
        <v>21</v>
      </c>
      <c r="E13" s="32"/>
      <c r="F13" s="41">
        <v>880</v>
      </c>
    </row>
    <row r="14" spans="1:6" ht="12.75" customHeight="1">
      <c r="A14" s="47" t="s">
        <v>35</v>
      </c>
      <c r="B14" s="65"/>
      <c r="C14" s="65"/>
      <c r="D14" s="66"/>
      <c r="E14" s="32">
        <f>SUM(E13)</f>
        <v>0</v>
      </c>
      <c r="F14" s="32">
        <f>SUM(F13)</f>
        <v>880</v>
      </c>
    </row>
    <row r="15" spans="1:6" ht="11.25" customHeight="1">
      <c r="A15" s="58" t="s">
        <v>31</v>
      </c>
      <c r="B15" s="59"/>
      <c r="C15" s="59"/>
      <c r="D15" s="60"/>
      <c r="E15" s="11">
        <f>SUM(E10+E12+E14)</f>
        <v>3000</v>
      </c>
      <c r="F15" s="11">
        <f>SUM(F10+F12+F14)</f>
        <v>3880</v>
      </c>
    </row>
    <row r="16" spans="1:6" ht="12.75" customHeight="1">
      <c r="A16" s="34">
        <v>750</v>
      </c>
      <c r="B16" s="25">
        <v>75023</v>
      </c>
      <c r="C16" s="36">
        <v>4110</v>
      </c>
      <c r="D16" s="26" t="s">
        <v>44</v>
      </c>
      <c r="E16" s="19">
        <v>10000</v>
      </c>
      <c r="F16" s="19"/>
    </row>
    <row r="17" spans="1:6" ht="12.75" customHeight="1">
      <c r="A17" s="35"/>
      <c r="B17" s="25"/>
      <c r="C17" s="13">
        <v>4170</v>
      </c>
      <c r="D17" s="16" t="s">
        <v>17</v>
      </c>
      <c r="E17" s="19"/>
      <c r="F17" s="19">
        <v>10000</v>
      </c>
    </row>
    <row r="18" spans="1:6" ht="12.75" customHeight="1">
      <c r="A18" s="47" t="s">
        <v>53</v>
      </c>
      <c r="B18" s="65"/>
      <c r="C18" s="65"/>
      <c r="D18" s="66"/>
      <c r="E18" s="32">
        <f>SUM(E16:E17)</f>
        <v>10000</v>
      </c>
      <c r="F18" s="32">
        <f>SUM(F16:F17)</f>
        <v>10000</v>
      </c>
    </row>
    <row r="19" spans="1:6" ht="12.75" customHeight="1">
      <c r="A19" s="58" t="s">
        <v>14</v>
      </c>
      <c r="B19" s="59"/>
      <c r="C19" s="59"/>
      <c r="D19" s="60"/>
      <c r="E19" s="11">
        <f>SUM(E18)</f>
        <v>10000</v>
      </c>
      <c r="F19" s="11">
        <f>SUM(F18)</f>
        <v>10000</v>
      </c>
    </row>
    <row r="20" spans="1:6" ht="12.75" customHeight="1">
      <c r="A20" s="43">
        <v>751</v>
      </c>
      <c r="B20" s="13">
        <v>75109</v>
      </c>
      <c r="C20" s="13">
        <v>3030</v>
      </c>
      <c r="D20" s="38" t="s">
        <v>45</v>
      </c>
      <c r="E20" s="19"/>
      <c r="F20" s="19">
        <v>2940</v>
      </c>
    </row>
    <row r="21" spans="1:6" ht="12.75" customHeight="1">
      <c r="A21" s="37"/>
      <c r="B21" s="16"/>
      <c r="C21" s="13">
        <v>4210</v>
      </c>
      <c r="D21" s="16" t="s">
        <v>16</v>
      </c>
      <c r="E21" s="19">
        <v>1324</v>
      </c>
      <c r="F21" s="19">
        <v>360</v>
      </c>
    </row>
    <row r="22" spans="1:6" ht="12.75" customHeight="1">
      <c r="A22" s="37"/>
      <c r="B22" s="16"/>
      <c r="C22" s="13">
        <v>4300</v>
      </c>
      <c r="D22" s="26" t="s">
        <v>26</v>
      </c>
      <c r="E22" s="19">
        <v>1976</v>
      </c>
      <c r="F22" s="19"/>
    </row>
    <row r="23" spans="1:6" ht="42.75" customHeight="1">
      <c r="A23" s="47" t="s">
        <v>46</v>
      </c>
      <c r="B23" s="56"/>
      <c r="C23" s="56"/>
      <c r="D23" s="57"/>
      <c r="E23" s="32">
        <f>SUM(E20:E22)</f>
        <v>3300</v>
      </c>
      <c r="F23" s="32">
        <f>SUM(F20:F22)</f>
        <v>3300</v>
      </c>
    </row>
    <row r="24" spans="1:6" ht="29.25" customHeight="1">
      <c r="A24" s="58" t="s">
        <v>47</v>
      </c>
      <c r="B24" s="61"/>
      <c r="C24" s="61"/>
      <c r="D24" s="62"/>
      <c r="E24" s="11">
        <f>SUM(E23)</f>
        <v>3300</v>
      </c>
      <c r="F24" s="11">
        <f>SUM(E23)</f>
        <v>3300</v>
      </c>
    </row>
    <row r="25" spans="1:6" ht="16.5" customHeight="1">
      <c r="A25" s="44">
        <v>801</v>
      </c>
      <c r="B25" s="22">
        <v>80101</v>
      </c>
      <c r="C25" s="13">
        <v>3020</v>
      </c>
      <c r="D25" s="16" t="s">
        <v>48</v>
      </c>
      <c r="E25" s="15">
        <v>7500</v>
      </c>
      <c r="F25" s="5"/>
    </row>
    <row r="26" spans="1:6" ht="14.25" customHeight="1">
      <c r="A26" s="20"/>
      <c r="B26" s="22"/>
      <c r="C26" s="13">
        <v>4140</v>
      </c>
      <c r="D26" s="16" t="s">
        <v>36</v>
      </c>
      <c r="E26" s="15">
        <v>1300</v>
      </c>
      <c r="F26" s="5"/>
    </row>
    <row r="27" spans="1:6" ht="12.75" customHeight="1">
      <c r="A27" s="20"/>
      <c r="B27" s="22"/>
      <c r="C27" s="13">
        <v>4210</v>
      </c>
      <c r="D27" s="16" t="s">
        <v>16</v>
      </c>
      <c r="E27" s="15">
        <v>0</v>
      </c>
      <c r="F27" s="5">
        <v>7500</v>
      </c>
    </row>
    <row r="28" spans="1:6" ht="12.75" customHeight="1">
      <c r="A28" s="20"/>
      <c r="B28" s="22"/>
      <c r="C28" s="25">
        <v>4270</v>
      </c>
      <c r="D28" s="26" t="s">
        <v>28</v>
      </c>
      <c r="E28" s="15"/>
      <c r="F28" s="5">
        <v>12300</v>
      </c>
    </row>
    <row r="29" spans="1:6" ht="12.75" customHeight="1">
      <c r="A29" s="47" t="s">
        <v>10</v>
      </c>
      <c r="B29" s="48"/>
      <c r="C29" s="48"/>
      <c r="D29" s="49"/>
      <c r="E29" s="24">
        <f>SUM(E25:E28)</f>
        <v>8800</v>
      </c>
      <c r="F29" s="24">
        <f>SUM(F25:F28)</f>
        <v>19800</v>
      </c>
    </row>
    <row r="30" spans="1:6" ht="15.75" customHeight="1">
      <c r="A30" s="14"/>
      <c r="B30" s="13">
        <v>80104</v>
      </c>
      <c r="C30" s="13">
        <v>3020</v>
      </c>
      <c r="D30" s="16" t="s">
        <v>48</v>
      </c>
      <c r="E30" s="15">
        <v>3500</v>
      </c>
      <c r="F30" s="15"/>
    </row>
    <row r="31" spans="1:6" ht="12.75" customHeight="1">
      <c r="A31" s="14"/>
      <c r="B31" s="13"/>
      <c r="C31" s="13">
        <v>4210</v>
      </c>
      <c r="D31" s="16" t="s">
        <v>16</v>
      </c>
      <c r="E31" s="15"/>
      <c r="F31" s="15">
        <v>3500</v>
      </c>
    </row>
    <row r="32" spans="1:6" ht="12.75" customHeight="1">
      <c r="A32" s="14"/>
      <c r="B32" s="13"/>
      <c r="C32" s="25">
        <v>4270</v>
      </c>
      <c r="D32" s="26" t="s">
        <v>28</v>
      </c>
      <c r="E32" s="15">
        <v>11000</v>
      </c>
      <c r="F32" s="15">
        <v>0</v>
      </c>
    </row>
    <row r="33" spans="1:6" ht="12.75" customHeight="1">
      <c r="A33" s="47" t="s">
        <v>11</v>
      </c>
      <c r="B33" s="54"/>
      <c r="C33" s="54"/>
      <c r="D33" s="55"/>
      <c r="E33" s="24">
        <f>SUM(E30:E32)</f>
        <v>14500</v>
      </c>
      <c r="F33" s="24">
        <f>SUM(F30:F32)</f>
        <v>3500</v>
      </c>
    </row>
    <row r="34" spans="1:6" ht="14.25" customHeight="1">
      <c r="A34" s="14"/>
      <c r="B34" s="13">
        <v>80110</v>
      </c>
      <c r="C34" s="13">
        <v>3020</v>
      </c>
      <c r="D34" s="16" t="s">
        <v>49</v>
      </c>
      <c r="E34" s="24">
        <v>4500</v>
      </c>
      <c r="F34" s="15"/>
    </row>
    <row r="35" spans="1:6" ht="12.75" customHeight="1">
      <c r="A35" s="14"/>
      <c r="B35" s="13"/>
      <c r="C35" s="13">
        <v>4210</v>
      </c>
      <c r="D35" s="16" t="s">
        <v>16</v>
      </c>
      <c r="E35" s="24">
        <v>0</v>
      </c>
      <c r="F35" s="15">
        <v>4500</v>
      </c>
    </row>
    <row r="36" spans="1:6" ht="12.75" customHeight="1">
      <c r="A36" s="47" t="s">
        <v>12</v>
      </c>
      <c r="B36" s="54"/>
      <c r="C36" s="54"/>
      <c r="D36" s="55"/>
      <c r="E36" s="24">
        <f>SUM(E34:E35)</f>
        <v>4500</v>
      </c>
      <c r="F36" s="24">
        <f>SUM(F34:F35)</f>
        <v>4500</v>
      </c>
    </row>
    <row r="37" spans="1:6" ht="16.5" customHeight="1">
      <c r="A37" s="14"/>
      <c r="B37" s="13">
        <v>80120</v>
      </c>
      <c r="C37" s="13">
        <v>3020</v>
      </c>
      <c r="D37" s="16" t="s">
        <v>48</v>
      </c>
      <c r="E37" s="15">
        <v>500</v>
      </c>
      <c r="F37" s="15"/>
    </row>
    <row r="38" spans="1:6" ht="14.25" customHeight="1">
      <c r="A38" s="14"/>
      <c r="B38" s="13"/>
      <c r="C38" s="13">
        <v>4210</v>
      </c>
      <c r="D38" s="16" t="s">
        <v>16</v>
      </c>
      <c r="E38" s="15"/>
      <c r="F38" s="15">
        <v>500</v>
      </c>
    </row>
    <row r="39" spans="1:6" ht="12.75" customHeight="1">
      <c r="A39" s="47" t="s">
        <v>20</v>
      </c>
      <c r="B39" s="48"/>
      <c r="C39" s="48"/>
      <c r="D39" s="49"/>
      <c r="E39" s="24">
        <f>SUM(E37+E38)</f>
        <v>500</v>
      </c>
      <c r="F39" s="24">
        <f>SUM(F37+F38)</f>
        <v>500</v>
      </c>
    </row>
    <row r="40" spans="1:6" ht="12.75" customHeight="1">
      <c r="A40" s="50" t="s">
        <v>13</v>
      </c>
      <c r="B40" s="50"/>
      <c r="C40" s="50"/>
      <c r="D40" s="50"/>
      <c r="E40" s="21">
        <f>SUM(E29+E33+E36+E39)</f>
        <v>28300</v>
      </c>
      <c r="F40" s="21">
        <f>SUM(F29+F33+F36+F39)</f>
        <v>28300</v>
      </c>
    </row>
    <row r="41" spans="1:6" ht="12.75" customHeight="1">
      <c r="A41" s="33">
        <v>851</v>
      </c>
      <c r="B41" s="13">
        <v>85195</v>
      </c>
      <c r="C41" s="13">
        <v>4210</v>
      </c>
      <c r="D41" s="16" t="s">
        <v>16</v>
      </c>
      <c r="E41" s="27"/>
      <c r="F41" s="29">
        <v>80</v>
      </c>
    </row>
    <row r="42" spans="1:6" ht="12.75" customHeight="1">
      <c r="A42" s="47" t="s">
        <v>39</v>
      </c>
      <c r="B42" s="54"/>
      <c r="C42" s="54"/>
      <c r="D42" s="55"/>
      <c r="E42" s="27">
        <f>SUM(E41)</f>
        <v>0</v>
      </c>
      <c r="F42" s="46">
        <f>SUM(F41)</f>
        <v>80</v>
      </c>
    </row>
    <row r="43" spans="1:6" ht="12.75" customHeight="1">
      <c r="A43" s="50" t="s">
        <v>40</v>
      </c>
      <c r="B43" s="50"/>
      <c r="C43" s="50"/>
      <c r="D43" s="50"/>
      <c r="E43" s="21">
        <f>SUM(E42)</f>
        <v>0</v>
      </c>
      <c r="F43" s="21">
        <f>SUM(F42)</f>
        <v>80</v>
      </c>
    </row>
    <row r="44" spans="1:6" ht="12.75" customHeight="1">
      <c r="A44" s="42">
        <v>852</v>
      </c>
      <c r="B44" s="13">
        <v>85214</v>
      </c>
      <c r="C44" s="13">
        <v>3110</v>
      </c>
      <c r="D44" s="16" t="s">
        <v>22</v>
      </c>
      <c r="E44" s="28"/>
      <c r="F44" s="29">
        <v>3540</v>
      </c>
    </row>
    <row r="45" spans="1:6" ht="28.5" customHeight="1">
      <c r="A45" s="47" t="s">
        <v>23</v>
      </c>
      <c r="B45" s="48"/>
      <c r="C45" s="48"/>
      <c r="D45" s="49"/>
      <c r="E45" s="30">
        <f>SUM(E44:E44)</f>
        <v>0</v>
      </c>
      <c r="F45" s="31">
        <f>SUM(F44:F44)</f>
        <v>3540</v>
      </c>
    </row>
    <row r="46" spans="1:6" ht="12.75" customHeight="1">
      <c r="A46" s="16"/>
      <c r="B46" s="13">
        <v>85219</v>
      </c>
      <c r="C46" s="13">
        <v>4010</v>
      </c>
      <c r="D46" s="16" t="s">
        <v>27</v>
      </c>
      <c r="E46" s="28">
        <v>183</v>
      </c>
      <c r="F46" s="29"/>
    </row>
    <row r="47" spans="1:6" ht="15.75" customHeight="1">
      <c r="A47" s="47" t="s">
        <v>24</v>
      </c>
      <c r="B47" s="48"/>
      <c r="C47" s="48"/>
      <c r="D47" s="49"/>
      <c r="E47" s="30">
        <f>SUM(E46:E46)</f>
        <v>183</v>
      </c>
      <c r="F47" s="31">
        <f>SUM(F46:F46)</f>
        <v>0</v>
      </c>
    </row>
    <row r="48" spans="1:6" ht="12.75" customHeight="1">
      <c r="A48" s="16"/>
      <c r="B48" s="13">
        <v>85278</v>
      </c>
      <c r="C48" s="13">
        <v>3110</v>
      </c>
      <c r="D48" s="16" t="s">
        <v>22</v>
      </c>
      <c r="E48" s="28">
        <v>0</v>
      </c>
      <c r="F48" s="29">
        <v>3500</v>
      </c>
    </row>
    <row r="49" spans="1:6" ht="15.75" customHeight="1">
      <c r="A49" s="47" t="s">
        <v>37</v>
      </c>
      <c r="B49" s="48"/>
      <c r="C49" s="48"/>
      <c r="D49" s="49"/>
      <c r="E49" s="31">
        <f>SUM(E48)</f>
        <v>0</v>
      </c>
      <c r="F49" s="31">
        <f>SUM(F48)</f>
        <v>3500</v>
      </c>
    </row>
    <row r="50" spans="1:6" ht="13.5" customHeight="1">
      <c r="A50" s="50" t="s">
        <v>25</v>
      </c>
      <c r="B50" s="50"/>
      <c r="C50" s="50"/>
      <c r="D50" s="50"/>
      <c r="E50" s="21">
        <f>SUM(E45+E47+E49)</f>
        <v>183</v>
      </c>
      <c r="F50" s="21">
        <f>SUM(F45+F47+F49)</f>
        <v>7040</v>
      </c>
    </row>
    <row r="51" spans="1:6" ht="13.5" customHeight="1">
      <c r="A51" s="33">
        <v>854</v>
      </c>
      <c r="B51" s="13">
        <v>85415</v>
      </c>
      <c r="C51" s="13">
        <v>3260</v>
      </c>
      <c r="D51" s="16" t="s">
        <v>43</v>
      </c>
      <c r="E51" s="27"/>
      <c r="F51" s="29">
        <v>7789</v>
      </c>
    </row>
    <row r="52" spans="1:6" ht="13.5" customHeight="1">
      <c r="A52" s="47" t="s">
        <v>41</v>
      </c>
      <c r="B52" s="54"/>
      <c r="C52" s="54"/>
      <c r="D52" s="55"/>
      <c r="E52" s="27">
        <f>SUM(E51)</f>
        <v>0</v>
      </c>
      <c r="F52" s="46">
        <f>SUM(F51)</f>
        <v>7789</v>
      </c>
    </row>
    <row r="53" spans="1:6" ht="13.5" customHeight="1">
      <c r="A53" s="50" t="s">
        <v>42</v>
      </c>
      <c r="B53" s="50"/>
      <c r="C53" s="50"/>
      <c r="D53" s="50"/>
      <c r="E53" s="21">
        <f>SUM(E52)</f>
        <v>0</v>
      </c>
      <c r="F53" s="21">
        <f>SUM(F52)</f>
        <v>7789</v>
      </c>
    </row>
    <row r="54" spans="1:6" ht="13.5" customHeight="1">
      <c r="A54" s="33">
        <v>921</v>
      </c>
      <c r="B54" s="13">
        <v>92109</v>
      </c>
      <c r="C54" s="13">
        <v>4170</v>
      </c>
      <c r="D54" s="16" t="s">
        <v>17</v>
      </c>
      <c r="E54" s="28">
        <v>6000</v>
      </c>
      <c r="F54" s="29"/>
    </row>
    <row r="55" spans="1:6" ht="13.5" customHeight="1">
      <c r="A55" s="13"/>
      <c r="B55" s="13"/>
      <c r="C55" s="13">
        <v>4210</v>
      </c>
      <c r="D55" s="16" t="s">
        <v>16</v>
      </c>
      <c r="E55" s="28">
        <v>300</v>
      </c>
      <c r="F55" s="29">
        <v>2340</v>
      </c>
    </row>
    <row r="56" spans="1:6" ht="13.5" customHeight="1">
      <c r="A56" s="13"/>
      <c r="B56" s="13"/>
      <c r="C56" s="25">
        <v>4300</v>
      </c>
      <c r="D56" s="26" t="s">
        <v>26</v>
      </c>
      <c r="E56" s="28"/>
      <c r="F56" s="29">
        <f>3660+300</f>
        <v>3960</v>
      </c>
    </row>
    <row r="57" spans="1:6" ht="14.25" customHeight="1">
      <c r="A57" s="47" t="s">
        <v>18</v>
      </c>
      <c r="B57" s="48"/>
      <c r="C57" s="48"/>
      <c r="D57" s="49"/>
      <c r="E57" s="30">
        <f>SUM(E54:E56)</f>
        <v>6300</v>
      </c>
      <c r="F57" s="31">
        <f>SUM(F54:F56)</f>
        <v>6300</v>
      </c>
    </row>
    <row r="58" spans="1:6" ht="12.75" customHeight="1">
      <c r="A58" s="50" t="s">
        <v>19</v>
      </c>
      <c r="B58" s="50"/>
      <c r="C58" s="50"/>
      <c r="D58" s="50"/>
      <c r="E58" s="27">
        <f>SUM(E57)</f>
        <v>6300</v>
      </c>
      <c r="F58" s="21">
        <f>SUM(F57)</f>
        <v>6300</v>
      </c>
    </row>
    <row r="59" spans="1:6" ht="12.75" customHeight="1">
      <c r="A59" s="33">
        <v>926</v>
      </c>
      <c r="B59" s="13">
        <v>92605</v>
      </c>
      <c r="C59" s="13">
        <v>4170</v>
      </c>
      <c r="D59" s="16" t="s">
        <v>17</v>
      </c>
      <c r="E59" s="28">
        <v>120</v>
      </c>
      <c r="F59" s="29"/>
    </row>
    <row r="60" spans="1:6" ht="12.75" customHeight="1">
      <c r="A60" s="13"/>
      <c r="B60" s="13"/>
      <c r="C60" s="13">
        <v>4120</v>
      </c>
      <c r="D60" s="16" t="s">
        <v>15</v>
      </c>
      <c r="E60" s="28"/>
      <c r="F60" s="29">
        <v>120</v>
      </c>
    </row>
    <row r="61" spans="1:6" ht="15.75" customHeight="1">
      <c r="A61" s="47" t="s">
        <v>38</v>
      </c>
      <c r="B61" s="48"/>
      <c r="C61" s="48"/>
      <c r="D61" s="49"/>
      <c r="E61" s="31">
        <f>SUM(E59:E60)</f>
        <v>120</v>
      </c>
      <c r="F61" s="31">
        <f>SUM(F59:F60)</f>
        <v>120</v>
      </c>
    </row>
    <row r="62" spans="1:6" ht="12.75" customHeight="1">
      <c r="A62" s="50" t="s">
        <v>34</v>
      </c>
      <c r="B62" s="50"/>
      <c r="C62" s="50"/>
      <c r="D62" s="50"/>
      <c r="E62" s="27">
        <f>SUM(E61)</f>
        <v>120</v>
      </c>
      <c r="F62" s="21">
        <f>SUM(F61)</f>
        <v>120</v>
      </c>
    </row>
    <row r="63" spans="1:6" ht="12" customHeight="1">
      <c r="A63" s="52" t="s">
        <v>3</v>
      </c>
      <c r="B63" s="53"/>
      <c r="C63" s="53"/>
      <c r="D63" s="53"/>
      <c r="E63" s="39">
        <f>SUM(E15+E19+E24+E40+E43+E50+E53+E58+E62)</f>
        <v>51203</v>
      </c>
      <c r="F63" s="39">
        <f>SUM(F15+F19+F24+F40+F43+F50+F53+F58+F62)</f>
        <v>66809</v>
      </c>
    </row>
    <row r="64" spans="1:6" ht="12.75" customHeight="1">
      <c r="A64" s="51"/>
      <c r="B64" s="51"/>
      <c r="C64" s="51"/>
      <c r="D64" s="51"/>
      <c r="E64" s="17"/>
      <c r="F64" s="17"/>
    </row>
    <row r="65" spans="1:4" ht="12.75" customHeight="1">
      <c r="A65" s="18"/>
      <c r="B65" s="17"/>
      <c r="C65" s="17"/>
      <c r="D65" s="17"/>
    </row>
    <row r="66" spans="1:4" ht="12.75" customHeight="1">
      <c r="A66" s="45" t="s">
        <v>51</v>
      </c>
      <c r="B66" s="45"/>
      <c r="C66" s="45"/>
      <c r="D66" s="45"/>
    </row>
  </sheetData>
  <mergeCells count="31">
    <mergeCell ref="A50:D50"/>
    <mergeCell ref="A10:D10"/>
    <mergeCell ref="A12:D12"/>
    <mergeCell ref="A14:D14"/>
    <mergeCell ref="A18:D18"/>
    <mergeCell ref="E3:F3"/>
    <mergeCell ref="E4:F4"/>
    <mergeCell ref="E5:F5"/>
    <mergeCell ref="A6:F6"/>
    <mergeCell ref="A23:D23"/>
    <mergeCell ref="A19:D19"/>
    <mergeCell ref="A15:D15"/>
    <mergeCell ref="A24:D24"/>
    <mergeCell ref="A29:D29"/>
    <mergeCell ref="A33:D33"/>
    <mergeCell ref="A36:D36"/>
    <mergeCell ref="A39:D39"/>
    <mergeCell ref="A64:D64"/>
    <mergeCell ref="A63:D63"/>
    <mergeCell ref="A58:D58"/>
    <mergeCell ref="A40:D40"/>
    <mergeCell ref="A49:D49"/>
    <mergeCell ref="A52:D52"/>
    <mergeCell ref="A42:D42"/>
    <mergeCell ref="A45:D45"/>
    <mergeCell ref="A47:D47"/>
    <mergeCell ref="A43:D43"/>
    <mergeCell ref="A57:D57"/>
    <mergeCell ref="A61:D61"/>
    <mergeCell ref="A53:D53"/>
    <mergeCell ref="A62:D62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2006-11-23T12:02:17Z</cp:lastPrinted>
  <dcterms:created xsi:type="dcterms:W3CDTF">2000-09-08T10:36:35Z</dcterms:created>
  <dcterms:modified xsi:type="dcterms:W3CDTF">2006-11-28T10:53:56Z</dcterms:modified>
  <cp:category/>
  <cp:version/>
  <cp:contentType/>
  <cp:contentStatus/>
</cp:coreProperties>
</file>