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'Arkusz1'!$A$2:$F$76</definedName>
  </definedNames>
  <calcPr fullCalcOnLoad="1"/>
</workbook>
</file>

<file path=xl/sharedStrings.xml><?xml version="1.0" encoding="utf-8"?>
<sst xmlns="http://schemas.openxmlformats.org/spreadsheetml/2006/main" count="77" uniqueCount="52">
  <si>
    <t>Dz</t>
  </si>
  <si>
    <t>Rozdz</t>
  </si>
  <si>
    <t>Zadanie</t>
  </si>
  <si>
    <t>Suma            WYDATKI  OGÓŁEM :</t>
  </si>
  <si>
    <t>Zmniejszenie</t>
  </si>
  <si>
    <t>Zwiększenie</t>
  </si>
  <si>
    <t>Parag</t>
  </si>
  <si>
    <t>(dane w zł)</t>
  </si>
  <si>
    <t>Załącznik Nr 1</t>
  </si>
  <si>
    <t>Wójt Gminy Michałowice</t>
  </si>
  <si>
    <t>Dokonać zmian w planie wydatków budżetu gminy w roku budżetowym 2006 stanowiącym załącznik nr 2 do uchwały Rady Gminy Michałowice Nr XXXVII/338/2006 z 12 stycznia 2006 r. w sprawie uchwalenia budżetu Gminy Michałowice na  2006  r. w sposób następujący :</t>
  </si>
  <si>
    <t>80101 Szkoły podstawowe: Razem</t>
  </si>
  <si>
    <t>80104 Przedszkola publiczne: Razem</t>
  </si>
  <si>
    <t>80110 Gimnazja: Razem</t>
  </si>
  <si>
    <t>801 Oświata i wychowanie  - Razem</t>
  </si>
  <si>
    <t>zakup energii</t>
  </si>
  <si>
    <t xml:space="preserve">zakup usług pozosyałych </t>
  </si>
  <si>
    <t>750 Administracja publiczna-Razem</t>
  </si>
  <si>
    <t>podróże służbowe krajowe</t>
  </si>
  <si>
    <t>składki na ubezpieczenia społeczne</t>
  </si>
  <si>
    <t>składki na fundusz pracy</t>
  </si>
  <si>
    <t>zakup materiałów i wyposażenia</t>
  </si>
  <si>
    <t xml:space="preserve">wynagrodzenia bezosobowe </t>
  </si>
  <si>
    <t>92109 Domy i ośrodki kultury, świetlice i kluby : Razem</t>
  </si>
  <si>
    <t>921 Kultura i ochrona dziedzictwa narodowego - Razem</t>
  </si>
  <si>
    <t>zakup pomocy naukowych,dydaktycznych i książek</t>
  </si>
  <si>
    <t>80120 Licea ogólnokształcące: Razem</t>
  </si>
  <si>
    <t>80145 Komisje egzaminacyjne: Razem</t>
  </si>
  <si>
    <t>różne opłaty i składki</t>
  </si>
  <si>
    <t xml:space="preserve">świadczenia społeczne </t>
  </si>
  <si>
    <t>85214  Zasiłki i pomoc w naturze oraz składki na ubezp.emerytalne i rentowe : Razem</t>
  </si>
  <si>
    <t xml:space="preserve">składki na ubezpieczenia społeczne </t>
  </si>
  <si>
    <t>85219 Ośrodki pomocy społecznej: Razem</t>
  </si>
  <si>
    <t>85228 Usługi opiekuńcze i specjalistyczne usługi opiekuńczej: Razem</t>
  </si>
  <si>
    <t>852 Pomoc społeczna  - Razem</t>
  </si>
  <si>
    <t>85212  Świadczenia rodzinne : Razem</t>
  </si>
  <si>
    <t>do Zarządzenia  Nr / 144/ 2006r.</t>
  </si>
  <si>
    <t>z dnia 14 września 2006 r.</t>
  </si>
  <si>
    <t>75095 Pozostała działalność :Razem</t>
  </si>
  <si>
    <t>75075 Promocja jednostek samorządu terytorialnego :Razem</t>
  </si>
  <si>
    <t>wpłaty na pefron</t>
  </si>
  <si>
    <t>75023 Urzędy gmin  :Razem</t>
  </si>
  <si>
    <t>75412 Ochotnicza straż pożarna :Razem</t>
  </si>
  <si>
    <t>754 Bezpieczeństwo publiczne i ochrona przeciwpożarowa-Razem</t>
  </si>
  <si>
    <t xml:space="preserve">zakup usług pozostałych </t>
  </si>
  <si>
    <t>wynagrodzenia osobowe pracowników</t>
  </si>
  <si>
    <t>zakup usług przez jednostki samorządu terytorialnego od innych jednostek samorządu terytorialnego</t>
  </si>
  <si>
    <t>zakup usług zdrowotnych</t>
  </si>
  <si>
    <t xml:space="preserve">wynagrodzenia osobowe pracowników </t>
  </si>
  <si>
    <t>80114 Zespoły obsługi ekonomoczno-administracyjnej szkół: Razem</t>
  </si>
  <si>
    <t xml:space="preserve">wydatki osobowe niezaliczone do wynagrodzeń </t>
  </si>
  <si>
    <t>80195 Pozostała działalność: 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</si>
</sst>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5" fillId="0" borderId="1" xfId="15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top" wrapText="1"/>
    </xf>
    <xf numFmtId="9" fontId="5" fillId="0" borderId="4" xfId="17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4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SheetLayoutView="100" workbookViewId="0" topLeftCell="A1">
      <selection activeCell="E3" sqref="E3:F3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6"/>
      <c r="B2" s="6"/>
      <c r="C2" s="6"/>
      <c r="D2" s="7"/>
      <c r="E2" s="8" t="s">
        <v>8</v>
      </c>
      <c r="F2" s="9"/>
      <c r="G2" s="3"/>
      <c r="H2" s="3"/>
      <c r="I2" s="3"/>
    </row>
    <row r="3" spans="1:9" ht="12.75" customHeight="1">
      <c r="A3" s="6"/>
      <c r="B3" s="6"/>
      <c r="C3" s="6"/>
      <c r="D3" s="7"/>
      <c r="E3" s="47" t="s">
        <v>36</v>
      </c>
      <c r="F3" s="48"/>
      <c r="G3" s="3"/>
      <c r="H3" s="3"/>
      <c r="I3" s="3"/>
    </row>
    <row r="4" spans="1:9" ht="12.75" customHeight="1">
      <c r="A4" s="6"/>
      <c r="B4" s="6"/>
      <c r="C4" s="6"/>
      <c r="D4" s="7"/>
      <c r="E4" s="47" t="s">
        <v>9</v>
      </c>
      <c r="F4" s="48"/>
      <c r="G4" s="3"/>
      <c r="H4" s="3"/>
      <c r="I4" s="3"/>
    </row>
    <row r="5" spans="1:9" ht="12.75" customHeight="1">
      <c r="A5" s="6"/>
      <c r="B5" s="6"/>
      <c r="C5" s="6"/>
      <c r="D5" s="7"/>
      <c r="E5" s="47" t="s">
        <v>37</v>
      </c>
      <c r="F5" s="48"/>
      <c r="G5" s="3"/>
      <c r="H5" s="3"/>
      <c r="I5" s="3"/>
    </row>
    <row r="6" spans="1:9" ht="46.5" customHeight="1">
      <c r="A6" s="47" t="s">
        <v>10</v>
      </c>
      <c r="B6" s="47"/>
      <c r="C6" s="47"/>
      <c r="D6" s="47"/>
      <c r="E6" s="47"/>
      <c r="F6" s="47"/>
      <c r="G6" s="3"/>
      <c r="H6" s="3"/>
      <c r="I6" s="3"/>
    </row>
    <row r="7" spans="1:9" ht="12.75" customHeight="1">
      <c r="A7" s="8"/>
      <c r="B7" s="8"/>
      <c r="C7" s="8"/>
      <c r="D7" s="8"/>
      <c r="E7" s="8"/>
      <c r="F7" s="8" t="s">
        <v>7</v>
      </c>
      <c r="G7" s="3"/>
      <c r="H7" s="3"/>
      <c r="I7" s="3"/>
    </row>
    <row r="8" spans="1:6" ht="12.75" customHeight="1">
      <c r="A8" s="10" t="s">
        <v>0</v>
      </c>
      <c r="B8" s="10" t="s">
        <v>1</v>
      </c>
      <c r="C8" s="10" t="s">
        <v>6</v>
      </c>
      <c r="D8" s="10" t="s">
        <v>2</v>
      </c>
      <c r="E8" s="11" t="s">
        <v>4</v>
      </c>
      <c r="F8" s="12" t="s">
        <v>5</v>
      </c>
    </row>
    <row r="9" spans="1:6" ht="12.75" customHeight="1">
      <c r="A9" s="17">
        <v>750</v>
      </c>
      <c r="B9" s="27">
        <v>75023</v>
      </c>
      <c r="C9" s="13">
        <v>4170</v>
      </c>
      <c r="D9" s="17" t="s">
        <v>22</v>
      </c>
      <c r="E9" s="20">
        <v>0</v>
      </c>
      <c r="F9" s="20">
        <v>6000</v>
      </c>
    </row>
    <row r="10" spans="1:6" ht="12.75" customHeight="1">
      <c r="A10" s="38"/>
      <c r="B10" s="41"/>
      <c r="C10" s="40">
        <v>4140</v>
      </c>
      <c r="D10" s="17" t="s">
        <v>40</v>
      </c>
      <c r="E10" s="20">
        <v>0</v>
      </c>
      <c r="F10" s="20">
        <v>6000</v>
      </c>
    </row>
    <row r="11" spans="1:6" ht="12.75" customHeight="1">
      <c r="A11" s="38"/>
      <c r="B11" s="41"/>
      <c r="C11" s="40">
        <v>4210</v>
      </c>
      <c r="D11" s="28" t="s">
        <v>21</v>
      </c>
      <c r="E11" s="20">
        <v>6300</v>
      </c>
      <c r="F11" s="20"/>
    </row>
    <row r="12" spans="1:6" ht="12.75" customHeight="1">
      <c r="A12" s="36"/>
      <c r="B12" s="37"/>
      <c r="C12" s="46" t="s">
        <v>41</v>
      </c>
      <c r="D12" s="46"/>
      <c r="E12" s="34">
        <f>SUM(E9:E11)</f>
        <v>6300</v>
      </c>
      <c r="F12" s="34">
        <f>SUM(F9:F10)</f>
        <v>12000</v>
      </c>
    </row>
    <row r="13" spans="1:6" ht="12.75" customHeight="1">
      <c r="A13" s="17"/>
      <c r="B13" s="27">
        <v>75075</v>
      </c>
      <c r="C13" s="27">
        <v>4210</v>
      </c>
      <c r="D13" s="28" t="s">
        <v>21</v>
      </c>
      <c r="E13" s="20">
        <v>0</v>
      </c>
      <c r="F13" s="20">
        <v>4400</v>
      </c>
    </row>
    <row r="14" spans="1:6" ht="12.75" customHeight="1">
      <c r="A14" s="17"/>
      <c r="B14" s="27"/>
      <c r="C14" s="27">
        <v>4300</v>
      </c>
      <c r="D14" s="28" t="s">
        <v>44</v>
      </c>
      <c r="E14" s="20">
        <v>4400</v>
      </c>
      <c r="F14" s="20">
        <v>0</v>
      </c>
    </row>
    <row r="15" spans="1:6" ht="26.25" customHeight="1">
      <c r="A15" s="17"/>
      <c r="B15" s="27"/>
      <c r="C15" s="46" t="s">
        <v>39</v>
      </c>
      <c r="D15" s="46"/>
      <c r="E15" s="34">
        <f>SUM(E14:E14)</f>
        <v>4400</v>
      </c>
      <c r="F15" s="34">
        <f>SUM(F13:F14)</f>
        <v>4400</v>
      </c>
    </row>
    <row r="16" spans="1:6" ht="12.75" customHeight="1">
      <c r="A16" s="39"/>
      <c r="B16" s="27">
        <v>75095</v>
      </c>
      <c r="C16" s="40">
        <v>4210</v>
      </c>
      <c r="D16" s="28" t="s">
        <v>21</v>
      </c>
      <c r="E16" s="34"/>
      <c r="F16" s="20">
        <v>6300</v>
      </c>
    </row>
    <row r="17" spans="1:6" ht="12.75" customHeight="1">
      <c r="A17" s="39"/>
      <c r="B17" s="27"/>
      <c r="C17" s="27">
        <v>4300</v>
      </c>
      <c r="D17" s="28" t="s">
        <v>44</v>
      </c>
      <c r="E17" s="20">
        <v>12000</v>
      </c>
      <c r="F17" s="20">
        <v>0</v>
      </c>
    </row>
    <row r="18" spans="1:6" ht="12.75" customHeight="1">
      <c r="A18" s="39"/>
      <c r="B18" s="27"/>
      <c r="C18" s="49" t="s">
        <v>38</v>
      </c>
      <c r="D18" s="50"/>
      <c r="E18" s="34">
        <f>SUM(E17)</f>
        <v>12000</v>
      </c>
      <c r="F18" s="34">
        <f>SUM(F16:F17)</f>
        <v>6300</v>
      </c>
    </row>
    <row r="19" spans="1:6" ht="12.75" customHeight="1">
      <c r="A19" s="51" t="s">
        <v>17</v>
      </c>
      <c r="B19" s="52"/>
      <c r="C19" s="52"/>
      <c r="D19" s="53"/>
      <c r="E19" s="11">
        <f>SUM(E12+E15+E18)</f>
        <v>22700</v>
      </c>
      <c r="F19" s="11">
        <f>SUM(F12+F15+F18)</f>
        <v>22700</v>
      </c>
    </row>
    <row r="20" spans="1:6" ht="12.75" customHeight="1">
      <c r="A20" s="42">
        <v>754</v>
      </c>
      <c r="B20" s="13">
        <v>75412</v>
      </c>
      <c r="C20" s="13">
        <v>4300</v>
      </c>
      <c r="D20" s="43" t="s">
        <v>44</v>
      </c>
      <c r="E20" s="20">
        <v>3400</v>
      </c>
      <c r="F20" s="20">
        <v>0</v>
      </c>
    </row>
    <row r="21" spans="1:6" ht="12.75" customHeight="1">
      <c r="A21" s="42"/>
      <c r="B21" s="17"/>
      <c r="C21" s="13">
        <v>4210</v>
      </c>
      <c r="D21" s="17" t="s">
        <v>21</v>
      </c>
      <c r="E21" s="20">
        <v>0</v>
      </c>
      <c r="F21" s="20">
        <v>1400</v>
      </c>
    </row>
    <row r="22" spans="1:6" ht="12.75" customHeight="1">
      <c r="A22" s="42"/>
      <c r="B22" s="17"/>
      <c r="C22" s="13">
        <v>4280</v>
      </c>
      <c r="D22" s="17" t="s">
        <v>47</v>
      </c>
      <c r="E22" s="20"/>
      <c r="F22" s="20">
        <v>2000</v>
      </c>
    </row>
    <row r="23" spans="1:6" ht="12.75" customHeight="1">
      <c r="A23" s="42"/>
      <c r="B23" s="17"/>
      <c r="C23" s="46" t="s">
        <v>42</v>
      </c>
      <c r="D23" s="46"/>
      <c r="E23" s="34">
        <f>SUM(E20:E21)</f>
        <v>3400</v>
      </c>
      <c r="F23" s="34">
        <f>SUM(F20:F22)</f>
        <v>3400</v>
      </c>
    </row>
    <row r="24" spans="1:6" ht="12.75" customHeight="1">
      <c r="A24" s="51" t="s">
        <v>43</v>
      </c>
      <c r="B24" s="52"/>
      <c r="C24" s="52"/>
      <c r="D24" s="53"/>
      <c r="E24" s="11">
        <f>SUM(E23)</f>
        <v>3400</v>
      </c>
      <c r="F24" s="11">
        <f>SUM(E23)</f>
        <v>3400</v>
      </c>
    </row>
    <row r="25" spans="1:6" ht="12.75" customHeight="1">
      <c r="A25" s="21">
        <v>801</v>
      </c>
      <c r="B25" s="23">
        <v>80101</v>
      </c>
      <c r="C25" s="13">
        <v>4170</v>
      </c>
      <c r="D25" s="17" t="s">
        <v>22</v>
      </c>
      <c r="E25" s="16">
        <v>0</v>
      </c>
      <c r="F25" s="5">
        <v>17660</v>
      </c>
    </row>
    <row r="26" spans="1:6" ht="12.75" customHeight="1">
      <c r="A26" s="21"/>
      <c r="B26" s="23"/>
      <c r="C26" s="13">
        <v>4210</v>
      </c>
      <c r="D26" s="17" t="s">
        <v>21</v>
      </c>
      <c r="E26" s="16">
        <v>0</v>
      </c>
      <c r="F26" s="5">
        <v>100</v>
      </c>
    </row>
    <row r="27" spans="1:6" ht="12.75" customHeight="1">
      <c r="A27" s="21"/>
      <c r="B27" s="23"/>
      <c r="C27" s="27">
        <v>4300</v>
      </c>
      <c r="D27" s="28" t="s">
        <v>44</v>
      </c>
      <c r="E27" s="16">
        <v>17500</v>
      </c>
      <c r="F27" s="5"/>
    </row>
    <row r="28" spans="1:6" ht="12.75" customHeight="1">
      <c r="A28" s="14"/>
      <c r="B28" s="13"/>
      <c r="C28" s="25">
        <v>4410</v>
      </c>
      <c r="D28" s="24" t="s">
        <v>18</v>
      </c>
      <c r="E28" s="16">
        <v>3200</v>
      </c>
      <c r="F28" s="5">
        <v>0</v>
      </c>
    </row>
    <row r="29" spans="1:6" ht="12.75" customHeight="1">
      <c r="A29" s="14"/>
      <c r="B29" s="13"/>
      <c r="C29" s="25">
        <v>4430</v>
      </c>
      <c r="D29" s="24" t="s">
        <v>28</v>
      </c>
      <c r="E29" s="16">
        <v>0</v>
      </c>
      <c r="F29" s="5">
        <v>2000</v>
      </c>
    </row>
    <row r="30" spans="1:6" ht="12.75" customHeight="1">
      <c r="A30" s="15"/>
      <c r="B30" s="35"/>
      <c r="C30" s="46" t="s">
        <v>11</v>
      </c>
      <c r="D30" s="46"/>
      <c r="E30" s="26">
        <f>SUM(E25:E29)</f>
        <v>20700</v>
      </c>
      <c r="F30" s="26">
        <f>SUM(F25:F29)</f>
        <v>19760</v>
      </c>
    </row>
    <row r="31" spans="1:6" ht="12.75" customHeight="1">
      <c r="A31" s="14"/>
      <c r="B31" s="13">
        <v>80104</v>
      </c>
      <c r="C31" s="13">
        <v>4110</v>
      </c>
      <c r="D31" s="28" t="s">
        <v>19</v>
      </c>
      <c r="E31" s="16">
        <v>0</v>
      </c>
      <c r="F31" s="16">
        <v>300</v>
      </c>
    </row>
    <row r="32" spans="1:6" ht="12.75" customHeight="1">
      <c r="A32" s="14"/>
      <c r="B32" s="13"/>
      <c r="C32" s="13">
        <v>4120</v>
      </c>
      <c r="D32" s="17" t="s">
        <v>20</v>
      </c>
      <c r="E32" s="16">
        <v>0</v>
      </c>
      <c r="F32" s="16">
        <v>50</v>
      </c>
    </row>
    <row r="33" spans="1:6" ht="12.75" customHeight="1">
      <c r="A33" s="14"/>
      <c r="B33" s="13"/>
      <c r="C33" s="13">
        <v>4170</v>
      </c>
      <c r="D33" s="17" t="s">
        <v>22</v>
      </c>
      <c r="E33" s="16">
        <v>0</v>
      </c>
      <c r="F33" s="16">
        <v>4780</v>
      </c>
    </row>
    <row r="34" spans="1:6" ht="12.75" customHeight="1">
      <c r="A34" s="14"/>
      <c r="B34" s="13"/>
      <c r="C34" s="13">
        <v>4210</v>
      </c>
      <c r="D34" s="17" t="s">
        <v>21</v>
      </c>
      <c r="E34" s="16">
        <v>2030</v>
      </c>
      <c r="F34" s="16">
        <v>0</v>
      </c>
    </row>
    <row r="35" spans="1:6" ht="12.75" customHeight="1">
      <c r="A35" s="14"/>
      <c r="B35" s="13"/>
      <c r="C35" s="27">
        <v>4300</v>
      </c>
      <c r="D35" s="28" t="s">
        <v>44</v>
      </c>
      <c r="E35" s="16">
        <v>3100</v>
      </c>
      <c r="F35" s="16">
        <v>0</v>
      </c>
    </row>
    <row r="36" spans="1:6" ht="12.75" customHeight="1">
      <c r="A36" s="13"/>
      <c r="B36" s="13"/>
      <c r="C36" s="46" t="s">
        <v>12</v>
      </c>
      <c r="D36" s="46"/>
      <c r="E36" s="26">
        <f>SUM(E31:E35)</f>
        <v>5130</v>
      </c>
      <c r="F36" s="26">
        <f>SUM(F31:F35)</f>
        <v>5130</v>
      </c>
    </row>
    <row r="37" spans="1:6" ht="12.75" customHeight="1">
      <c r="A37" s="14"/>
      <c r="B37" s="13">
        <v>80110</v>
      </c>
      <c r="C37" s="25">
        <v>4170</v>
      </c>
      <c r="D37" s="17" t="s">
        <v>22</v>
      </c>
      <c r="E37" s="26">
        <v>0</v>
      </c>
      <c r="F37" s="16">
        <v>420</v>
      </c>
    </row>
    <row r="38" spans="1:6" ht="12.75" customHeight="1">
      <c r="A38" s="14"/>
      <c r="B38" s="13"/>
      <c r="C38" s="25">
        <v>4410</v>
      </c>
      <c r="D38" s="24" t="s">
        <v>18</v>
      </c>
      <c r="E38" s="26">
        <v>0</v>
      </c>
      <c r="F38" s="16">
        <v>2200</v>
      </c>
    </row>
    <row r="39" spans="1:6" ht="12.75" customHeight="1">
      <c r="A39" s="13"/>
      <c r="B39" s="13"/>
      <c r="C39" s="46" t="s">
        <v>13</v>
      </c>
      <c r="D39" s="46"/>
      <c r="E39" s="26">
        <v>0</v>
      </c>
      <c r="F39" s="26">
        <f>SUM(F37:F38)</f>
        <v>2620</v>
      </c>
    </row>
    <row r="40" spans="1:6" ht="12.75" customHeight="1">
      <c r="A40" s="13"/>
      <c r="B40" s="13">
        <v>80114</v>
      </c>
      <c r="C40" s="13">
        <v>4010</v>
      </c>
      <c r="D40" s="17" t="s">
        <v>48</v>
      </c>
      <c r="E40" s="16">
        <v>0</v>
      </c>
      <c r="F40" s="16">
        <v>1100</v>
      </c>
    </row>
    <row r="41" spans="1:6" ht="12.75" customHeight="1">
      <c r="A41" s="13"/>
      <c r="B41" s="13"/>
      <c r="C41" s="13">
        <v>4280</v>
      </c>
      <c r="D41" s="17" t="s">
        <v>47</v>
      </c>
      <c r="E41" s="16">
        <v>700</v>
      </c>
      <c r="F41" s="16">
        <v>0</v>
      </c>
    </row>
    <row r="42" spans="1:6" ht="12.75" customHeight="1">
      <c r="A42" s="13"/>
      <c r="B42" s="13"/>
      <c r="C42" s="13">
        <v>4410</v>
      </c>
      <c r="D42" s="17" t="s">
        <v>18</v>
      </c>
      <c r="E42" s="16">
        <v>400</v>
      </c>
      <c r="F42" s="16">
        <v>0</v>
      </c>
    </row>
    <row r="43" spans="1:6" ht="27" customHeight="1">
      <c r="A43" s="13"/>
      <c r="B43" s="13"/>
      <c r="C43" s="46" t="s">
        <v>49</v>
      </c>
      <c r="D43" s="46"/>
      <c r="E43" s="26">
        <f>SUM(E40:E42)</f>
        <v>1100</v>
      </c>
      <c r="F43" s="26">
        <f>SUM(F40:F42)</f>
        <v>1100</v>
      </c>
    </row>
    <row r="44" spans="1:6" ht="24.75" customHeight="1">
      <c r="A44" s="14"/>
      <c r="B44" s="13">
        <v>80120</v>
      </c>
      <c r="C44" s="13">
        <v>4240</v>
      </c>
      <c r="D44" s="13" t="s">
        <v>25</v>
      </c>
      <c r="E44" s="16">
        <v>0</v>
      </c>
      <c r="F44" s="16">
        <v>6750</v>
      </c>
    </row>
    <row r="45" spans="1:6" ht="12.75" customHeight="1">
      <c r="A45" s="14"/>
      <c r="B45" s="13"/>
      <c r="C45" s="46" t="s">
        <v>26</v>
      </c>
      <c r="D45" s="46"/>
      <c r="E45" s="26">
        <f>SUM(E44)</f>
        <v>0</v>
      </c>
      <c r="F45" s="26">
        <f>SUM(F44)</f>
        <v>6750</v>
      </c>
    </row>
    <row r="46" spans="1:6" ht="12.75" customHeight="1">
      <c r="A46" s="14"/>
      <c r="B46" s="13">
        <v>80145</v>
      </c>
      <c r="C46" s="25">
        <v>4170</v>
      </c>
      <c r="D46" s="17" t="s">
        <v>22</v>
      </c>
      <c r="E46" s="16">
        <v>8330</v>
      </c>
      <c r="F46" s="16">
        <v>0</v>
      </c>
    </row>
    <row r="47" spans="1:6" ht="12.75" customHeight="1">
      <c r="A47" s="14"/>
      <c r="B47" s="14"/>
      <c r="C47" s="13">
        <v>4210</v>
      </c>
      <c r="D47" s="17" t="s">
        <v>21</v>
      </c>
      <c r="E47" s="16">
        <v>100</v>
      </c>
      <c r="F47" s="16">
        <v>0</v>
      </c>
    </row>
    <row r="48" spans="1:6" ht="12.75" customHeight="1">
      <c r="A48" s="13"/>
      <c r="B48" s="13"/>
      <c r="C48" s="46" t="s">
        <v>27</v>
      </c>
      <c r="D48" s="46"/>
      <c r="E48" s="26">
        <f>SUM(E46:E47)</f>
        <v>8430</v>
      </c>
      <c r="F48" s="26">
        <f>SUM(F46:F47)</f>
        <v>0</v>
      </c>
    </row>
    <row r="49" spans="1:6" ht="12.75" customHeight="1">
      <c r="A49" s="13"/>
      <c r="B49" s="13">
        <v>80195</v>
      </c>
      <c r="C49" s="13">
        <v>3020</v>
      </c>
      <c r="D49" s="17" t="s">
        <v>50</v>
      </c>
      <c r="E49" s="16">
        <v>9174</v>
      </c>
      <c r="F49" s="16">
        <v>0</v>
      </c>
    </row>
    <row r="50" spans="1:6" ht="12.75" customHeight="1">
      <c r="A50" s="13"/>
      <c r="B50" s="13"/>
      <c r="C50" s="27">
        <v>4300</v>
      </c>
      <c r="D50" s="28" t="s">
        <v>44</v>
      </c>
      <c r="E50" s="16">
        <v>0</v>
      </c>
      <c r="F50" s="16">
        <v>9174</v>
      </c>
    </row>
    <row r="51" spans="1:6" ht="12.75" customHeight="1">
      <c r="A51" s="13"/>
      <c r="B51" s="13"/>
      <c r="C51" s="46" t="s">
        <v>51</v>
      </c>
      <c r="D51" s="46"/>
      <c r="E51" s="26">
        <f>SUM(E49:E50)</f>
        <v>9174</v>
      </c>
      <c r="F51" s="26">
        <f>SUM(F49:F50)</f>
        <v>9174</v>
      </c>
    </row>
    <row r="52" spans="1:6" ht="12.75" customHeight="1">
      <c r="A52" s="45" t="s">
        <v>14</v>
      </c>
      <c r="B52" s="45"/>
      <c r="C52" s="45"/>
      <c r="D52" s="45"/>
      <c r="E52" s="22">
        <f>SUM(E30+E36+E39+E39+E43+E45+E48+E51)</f>
        <v>44534</v>
      </c>
      <c r="F52" s="22">
        <f>SUM(F51,F48,F45,F43,F39,F36,F30)</f>
        <v>44534</v>
      </c>
    </row>
    <row r="53" spans="1:6" ht="12.75" customHeight="1">
      <c r="A53" s="13">
        <v>852</v>
      </c>
      <c r="B53" s="13">
        <v>85212</v>
      </c>
      <c r="C53" s="13">
        <v>4300</v>
      </c>
      <c r="D53" s="28" t="s">
        <v>44</v>
      </c>
      <c r="E53" s="30">
        <v>0</v>
      </c>
      <c r="F53" s="31">
        <v>2500</v>
      </c>
    </row>
    <row r="54" spans="1:6" ht="13.5" customHeight="1">
      <c r="A54" s="17"/>
      <c r="B54" s="17"/>
      <c r="C54" s="46" t="s">
        <v>35</v>
      </c>
      <c r="D54" s="46"/>
      <c r="E54" s="32">
        <f>SUM(E53)</f>
        <v>0</v>
      </c>
      <c r="F54" s="33">
        <f>SUM(F53)</f>
        <v>2500</v>
      </c>
    </row>
    <row r="55" spans="1:6" ht="12.75" customHeight="1">
      <c r="A55" s="17"/>
      <c r="B55" s="13">
        <v>85214</v>
      </c>
      <c r="C55" s="13">
        <v>3110</v>
      </c>
      <c r="D55" s="17" t="s">
        <v>29</v>
      </c>
      <c r="E55" s="30">
        <v>4000</v>
      </c>
      <c r="F55" s="31">
        <v>0</v>
      </c>
    </row>
    <row r="56" spans="1:6" ht="42" customHeight="1">
      <c r="A56" s="17"/>
      <c r="B56" s="13"/>
      <c r="C56" s="13">
        <v>4330</v>
      </c>
      <c r="D56" s="14" t="s">
        <v>46</v>
      </c>
      <c r="E56" s="30">
        <v>4500</v>
      </c>
      <c r="F56" s="31">
        <v>0</v>
      </c>
    </row>
    <row r="57" spans="1:6" ht="28.5" customHeight="1">
      <c r="A57" s="17"/>
      <c r="B57" s="17"/>
      <c r="C57" s="46" t="s">
        <v>30</v>
      </c>
      <c r="D57" s="46"/>
      <c r="E57" s="32">
        <f>SUM(E55:E56)</f>
        <v>8500</v>
      </c>
      <c r="F57" s="33">
        <f>SUM(F55:F56)</f>
        <v>0</v>
      </c>
    </row>
    <row r="58" spans="1:6" ht="12.75" customHeight="1">
      <c r="A58" s="17"/>
      <c r="B58" s="13">
        <v>85219</v>
      </c>
      <c r="C58" s="13">
        <v>4010</v>
      </c>
      <c r="D58" s="17" t="s">
        <v>45</v>
      </c>
      <c r="E58" s="30">
        <v>0</v>
      </c>
      <c r="F58" s="31">
        <v>2000</v>
      </c>
    </row>
    <row r="59" spans="1:6" ht="12.75" customHeight="1">
      <c r="A59" s="17"/>
      <c r="B59" s="13"/>
      <c r="C59" s="13">
        <v>4110</v>
      </c>
      <c r="D59" s="17" t="s">
        <v>31</v>
      </c>
      <c r="E59" s="30">
        <v>1750</v>
      </c>
      <c r="F59" s="31">
        <v>0</v>
      </c>
    </row>
    <row r="60" spans="1:6" ht="12.75" customHeight="1">
      <c r="A60" s="17"/>
      <c r="B60" s="13"/>
      <c r="C60" s="13">
        <v>4120</v>
      </c>
      <c r="D60" s="17" t="s">
        <v>20</v>
      </c>
      <c r="E60" s="30">
        <v>250</v>
      </c>
      <c r="F60" s="31">
        <v>0</v>
      </c>
    </row>
    <row r="61" spans="1:6" ht="12.75" customHeight="1">
      <c r="A61" s="17"/>
      <c r="B61" s="13"/>
      <c r="C61" s="27">
        <v>4300</v>
      </c>
      <c r="D61" s="28" t="s">
        <v>44</v>
      </c>
      <c r="E61" s="30">
        <v>2500</v>
      </c>
      <c r="F61" s="31">
        <v>0</v>
      </c>
    </row>
    <row r="62" spans="1:6" ht="15.75" customHeight="1">
      <c r="A62" s="17"/>
      <c r="B62" s="13"/>
      <c r="C62" s="46" t="s">
        <v>32</v>
      </c>
      <c r="D62" s="46"/>
      <c r="E62" s="32">
        <f>SUM(E58:E61)</f>
        <v>4500</v>
      </c>
      <c r="F62" s="33">
        <f>SUM(F58:F61)</f>
        <v>2000</v>
      </c>
    </row>
    <row r="63" spans="1:6" ht="12.75" customHeight="1">
      <c r="A63" s="17"/>
      <c r="B63" s="13">
        <v>85228</v>
      </c>
      <c r="C63" s="13">
        <v>4300</v>
      </c>
      <c r="D63" s="28" t="s">
        <v>16</v>
      </c>
      <c r="E63" s="30">
        <v>0</v>
      </c>
      <c r="F63" s="31">
        <v>8500</v>
      </c>
    </row>
    <row r="64" spans="1:6" ht="26.25" customHeight="1">
      <c r="A64" s="17"/>
      <c r="B64" s="17"/>
      <c r="C64" s="46" t="s">
        <v>33</v>
      </c>
      <c r="D64" s="46"/>
      <c r="E64" s="33">
        <f>SUM(E63)</f>
        <v>0</v>
      </c>
      <c r="F64" s="33">
        <f>SUM(F63)</f>
        <v>8500</v>
      </c>
    </row>
    <row r="65" spans="1:6" ht="13.5" customHeight="1">
      <c r="A65" s="45" t="s">
        <v>34</v>
      </c>
      <c r="B65" s="45"/>
      <c r="C65" s="45"/>
      <c r="D65" s="45"/>
      <c r="E65" s="22">
        <f>SUM(E54+E57+E62+E64)</f>
        <v>13000</v>
      </c>
      <c r="F65" s="22">
        <f>SUM(F54+F57+F62+F64)</f>
        <v>13000</v>
      </c>
    </row>
    <row r="66" spans="1:6" ht="13.5" customHeight="1">
      <c r="A66" s="13">
        <v>921</v>
      </c>
      <c r="B66" s="13">
        <v>92109</v>
      </c>
      <c r="C66" s="13">
        <v>4170</v>
      </c>
      <c r="D66" s="17" t="s">
        <v>22</v>
      </c>
      <c r="E66" s="30">
        <v>20040</v>
      </c>
      <c r="F66" s="31">
        <v>13790</v>
      </c>
    </row>
    <row r="67" spans="1:6" ht="13.5" customHeight="1">
      <c r="A67" s="13"/>
      <c r="B67" s="13"/>
      <c r="C67" s="13">
        <v>4210</v>
      </c>
      <c r="D67" s="17" t="s">
        <v>21</v>
      </c>
      <c r="E67" s="30">
        <v>27800</v>
      </c>
      <c r="F67" s="31">
        <v>3500</v>
      </c>
    </row>
    <row r="68" spans="1:6" ht="13.5" customHeight="1">
      <c r="A68" s="13"/>
      <c r="B68" s="13"/>
      <c r="C68" s="13">
        <v>4260</v>
      </c>
      <c r="D68" s="28" t="s">
        <v>15</v>
      </c>
      <c r="E68" s="30">
        <v>800</v>
      </c>
      <c r="F68" s="31">
        <v>0</v>
      </c>
    </row>
    <row r="69" spans="1:6" ht="13.5" customHeight="1">
      <c r="A69" s="13"/>
      <c r="B69" s="13"/>
      <c r="C69" s="27">
        <v>4300</v>
      </c>
      <c r="D69" s="28" t="s">
        <v>44</v>
      </c>
      <c r="E69" s="30">
        <v>3900</v>
      </c>
      <c r="F69" s="31">
        <v>36750</v>
      </c>
    </row>
    <row r="70" spans="1:6" ht="13.5" customHeight="1">
      <c r="A70" s="13"/>
      <c r="B70" s="13"/>
      <c r="C70" s="27">
        <v>4430</v>
      </c>
      <c r="D70" s="28" t="s">
        <v>28</v>
      </c>
      <c r="E70" s="30">
        <v>1500</v>
      </c>
      <c r="F70" s="31">
        <v>0</v>
      </c>
    </row>
    <row r="71" spans="1:6" ht="25.5" customHeight="1">
      <c r="A71" s="14"/>
      <c r="B71" s="14"/>
      <c r="C71" s="46" t="s">
        <v>23</v>
      </c>
      <c r="D71" s="46"/>
      <c r="E71" s="32">
        <f>SUM(E66:E70)</f>
        <v>54040</v>
      </c>
      <c r="F71" s="33">
        <f>SUM(F66:F70)</f>
        <v>54040</v>
      </c>
    </row>
    <row r="72" spans="1:6" ht="12.75" customHeight="1">
      <c r="A72" s="45" t="s">
        <v>24</v>
      </c>
      <c r="B72" s="45"/>
      <c r="C72" s="45"/>
      <c r="D72" s="45"/>
      <c r="E72" s="29">
        <f>SUM(E71)</f>
        <v>54040</v>
      </c>
      <c r="F72" s="22">
        <f>SUM(F71)</f>
        <v>54040</v>
      </c>
    </row>
    <row r="73" spans="1:6" ht="12.75" customHeight="1">
      <c r="A73" s="55" t="s">
        <v>3</v>
      </c>
      <c r="B73" s="56"/>
      <c r="C73" s="56"/>
      <c r="D73" s="56"/>
      <c r="E73" s="44">
        <f>SUM(E19+E52+E65+E72+E24)</f>
        <v>137674</v>
      </c>
      <c r="F73" s="44">
        <f>SUM(F19+F52+F65+F72+F24)</f>
        <v>137674</v>
      </c>
    </row>
    <row r="74" spans="1:6" ht="12.75" customHeight="1">
      <c r="A74" s="54"/>
      <c r="B74" s="54"/>
      <c r="C74" s="54"/>
      <c r="D74" s="54"/>
      <c r="E74" s="18"/>
      <c r="F74" s="18"/>
    </row>
    <row r="75" spans="1:4" ht="12.75" customHeight="1">
      <c r="A75" s="19"/>
      <c r="B75" s="18"/>
      <c r="C75" s="18"/>
      <c r="D75" s="18"/>
    </row>
  </sheetData>
  <mergeCells count="27">
    <mergeCell ref="C43:D43"/>
    <mergeCell ref="A74:D74"/>
    <mergeCell ref="A73:D73"/>
    <mergeCell ref="C23:D23"/>
    <mergeCell ref="A24:D24"/>
    <mergeCell ref="C30:D30"/>
    <mergeCell ref="A52:D52"/>
    <mergeCell ref="C36:D36"/>
    <mergeCell ref="C39:D39"/>
    <mergeCell ref="C48:D48"/>
    <mergeCell ref="C18:D18"/>
    <mergeCell ref="C12:D12"/>
    <mergeCell ref="A19:D19"/>
    <mergeCell ref="C15:D15"/>
    <mergeCell ref="E3:F3"/>
    <mergeCell ref="E4:F4"/>
    <mergeCell ref="E5:F5"/>
    <mergeCell ref="A6:F6"/>
    <mergeCell ref="A72:D72"/>
    <mergeCell ref="C45:D45"/>
    <mergeCell ref="C57:D57"/>
    <mergeCell ref="C62:D62"/>
    <mergeCell ref="C64:D64"/>
    <mergeCell ref="A65:D65"/>
    <mergeCell ref="C54:D54"/>
    <mergeCell ref="C51:D51"/>
    <mergeCell ref="C71:D71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2006-09-25T08:36:32Z</cp:lastPrinted>
  <dcterms:created xsi:type="dcterms:W3CDTF">2000-09-08T10:36:35Z</dcterms:created>
  <dcterms:modified xsi:type="dcterms:W3CDTF">2006-10-02T08:06:12Z</dcterms:modified>
  <cp:category/>
  <cp:version/>
  <cp:contentType/>
  <cp:contentStatus/>
</cp:coreProperties>
</file>