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<sst xmlns="http://schemas.openxmlformats.org/spreadsheetml/2006/main" count="26" uniqueCount="23">
  <si>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Nazwa środka specjalnego</t>
  </si>
  <si>
    <t>Klasyfikacja budżetowa</t>
  </si>
  <si>
    <t>801-80101</t>
  </si>
  <si>
    <t>Ogółem</t>
  </si>
  <si>
    <t>Lp</t>
  </si>
  <si>
    <t>Załącznik Nr 8</t>
  </si>
  <si>
    <t>(dane w zł)</t>
  </si>
  <si>
    <t>854-85401</t>
  </si>
  <si>
    <t>Rady Gminy Michałowice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</si>
  <si>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</si>
  <si>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</si>
  <si>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</si>
  <si>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</si>
  <si>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-Gminne Przedszkole </t>
  </si>
  <si>
    <t xml:space="preserve">Zespół Szkół Ogólnokształcących w Komorowie - Świetlica Szkolna </t>
  </si>
  <si>
    <t>Planowane wydatki na 2005r</t>
  </si>
  <si>
    <t xml:space="preserve">Plan dochodów własnych i wydatków jednostek budżetowych Gminy Michałowice </t>
  </si>
  <si>
    <t>Planowane dochody własne na 2005r</t>
  </si>
  <si>
    <t>Planowany stan środków obrotowych na 31.12.2005r</t>
  </si>
  <si>
    <t>Przew. stan środków obrotowych na 01.01.2005r</t>
  </si>
  <si>
    <t xml:space="preserve">Zespół Szkolno Przedszkolny w Nowej Wsi - Szkoła Podstawowa </t>
  </si>
  <si>
    <t>do Uchwały Nr XXIX/245/05</t>
  </si>
  <si>
    <t>z dnia 21 marca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</si>
</sst>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12.375" style="1" customWidth="1"/>
    <col min="4" max="4" width="14.875" style="1" customWidth="1"/>
    <col min="5" max="5" width="13.875" style="1" customWidth="1"/>
    <col min="6" max="6" width="11.25390625" style="1" customWidth="1"/>
    <col min="7" max="7" width="19.625" style="1" customWidth="1"/>
    <col min="8" max="16384" width="9.125" style="1" customWidth="1"/>
  </cols>
  <sheetData>
    <row r="1" spans="6:7" ht="12.75">
      <c r="F1" s="2" t="s">
        <v>5</v>
      </c>
      <c r="G1" s="2"/>
    </row>
    <row r="2" spans="6:7" ht="12.75">
      <c r="F2" s="2" t="s">
        <v>21</v>
      </c>
      <c r="G2" s="2"/>
    </row>
    <row r="3" spans="6:7" ht="12.75">
      <c r="F3" s="2" t="s">
        <v>8</v>
      </c>
      <c r="G3" s="2"/>
    </row>
    <row r="4" spans="6:7" ht="12.75">
      <c r="F4" s="2" t="s">
        <v>22</v>
      </c>
      <c r="G4" s="2"/>
    </row>
    <row r="5" spans="1:7" ht="14.25">
      <c r="A5" s="13" t="s">
        <v>16</v>
      </c>
      <c r="B5" s="14"/>
      <c r="C5" s="14"/>
      <c r="D5" s="14"/>
      <c r="E5" s="14"/>
      <c r="G5" s="2"/>
    </row>
    <row r="6" spans="4:6" ht="12.75">
      <c r="D6" s="7"/>
      <c r="F6" s="7" t="s">
        <v>6</v>
      </c>
    </row>
    <row r="7" spans="1:7" ht="55.5" customHeight="1">
      <c r="A7" s="3" t="s">
        <v>4</v>
      </c>
      <c r="B7" s="10" t="s">
        <v>0</v>
      </c>
      <c r="C7" s="10" t="s">
        <v>1</v>
      </c>
      <c r="D7" s="10" t="s">
        <v>19</v>
      </c>
      <c r="E7" s="10" t="s">
        <v>17</v>
      </c>
      <c r="F7" s="10" t="s">
        <v>15</v>
      </c>
      <c r="G7" s="10" t="s">
        <v>18</v>
      </c>
    </row>
    <row r="8" spans="1:7" ht="25.5">
      <c r="A8" s="3">
        <v>1</v>
      </c>
      <c r="B8" s="9" t="s">
        <v>20</v>
      </c>
      <c r="C8" s="6" t="s">
        <v>2</v>
      </c>
      <c r="D8" s="8">
        <v>0</v>
      </c>
      <c r="E8" s="8">
        <f>31250-305</f>
        <v>30945</v>
      </c>
      <c r="F8" s="8">
        <v>30900</v>
      </c>
      <c r="G8" s="8">
        <f aca="true" t="shared" si="0" ref="G8:G13">SUM(D8+E8-F8)</f>
        <v>45</v>
      </c>
    </row>
    <row r="9" spans="1:7" ht="25.5">
      <c r="A9" s="3">
        <v>2</v>
      </c>
      <c r="B9" s="9" t="s">
        <v>10</v>
      </c>
      <c r="C9" s="6" t="s">
        <v>2</v>
      </c>
      <c r="D9" s="8">
        <v>0</v>
      </c>
      <c r="E9" s="8">
        <f>41100-955</f>
        <v>40145</v>
      </c>
      <c r="F9" s="8">
        <v>40100</v>
      </c>
      <c r="G9" s="8">
        <f t="shared" si="0"/>
        <v>45</v>
      </c>
    </row>
    <row r="10" spans="1:7" ht="25.5">
      <c r="A10" s="3">
        <v>3</v>
      </c>
      <c r="B10" s="9" t="s">
        <v>11</v>
      </c>
      <c r="C10" s="6" t="s">
        <v>2</v>
      </c>
      <c r="D10" s="8">
        <v>0</v>
      </c>
      <c r="E10" s="8">
        <f>76500-9695</f>
        <v>66805</v>
      </c>
      <c r="F10" s="8">
        <v>66700</v>
      </c>
      <c r="G10" s="8">
        <f t="shared" si="0"/>
        <v>105</v>
      </c>
    </row>
    <row r="11" spans="1:7" ht="25.5">
      <c r="A11" s="3">
        <v>4</v>
      </c>
      <c r="B11" s="9" t="s">
        <v>12</v>
      </c>
      <c r="C11" s="5" t="s">
        <v>9</v>
      </c>
      <c r="D11" s="8">
        <v>0</v>
      </c>
      <c r="E11" s="8">
        <f>148880-6810</f>
        <v>142070</v>
      </c>
      <c r="F11" s="8">
        <v>141900</v>
      </c>
      <c r="G11" s="8">
        <f t="shared" si="0"/>
        <v>170</v>
      </c>
    </row>
    <row r="12" spans="1:7" ht="25.5">
      <c r="A12" s="3">
        <v>5</v>
      </c>
      <c r="B12" s="9" t="s">
        <v>13</v>
      </c>
      <c r="C12" s="5" t="s">
        <v>9</v>
      </c>
      <c r="D12" s="8">
        <v>0</v>
      </c>
      <c r="E12" s="8">
        <f>61740-3926</f>
        <v>57814</v>
      </c>
      <c r="F12" s="8">
        <v>57700</v>
      </c>
      <c r="G12" s="8">
        <f t="shared" si="0"/>
        <v>114</v>
      </c>
    </row>
    <row r="13" spans="1:7" ht="25.5">
      <c r="A13" s="3">
        <v>6</v>
      </c>
      <c r="B13" s="9" t="s">
        <v>14</v>
      </c>
      <c r="C13" s="5" t="s">
        <v>7</v>
      </c>
      <c r="D13" s="8">
        <v>0</v>
      </c>
      <c r="E13" s="8">
        <f>196150-14333</f>
        <v>181817</v>
      </c>
      <c r="F13" s="8">
        <v>181700</v>
      </c>
      <c r="G13" s="8">
        <f t="shared" si="0"/>
        <v>117</v>
      </c>
    </row>
    <row r="14" spans="1:7" ht="12.75">
      <c r="A14" s="11" t="s">
        <v>3</v>
      </c>
      <c r="B14" s="12"/>
      <c r="C14" s="4"/>
      <c r="D14" s="8">
        <v>0</v>
      </c>
      <c r="E14" s="8">
        <f>SUM(E8:E13)</f>
        <v>519596</v>
      </c>
      <c r="F14" s="8">
        <f>SUM(F8:F13)</f>
        <v>519000</v>
      </c>
      <c r="G14" s="8">
        <f>SUM(G8:G13)</f>
        <v>596</v>
      </c>
    </row>
  </sheetData>
  <mergeCells count="2">
    <mergeCell ref="A14:B14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2005-03-22T08:16:05Z</cp:lastPrinted>
  <dcterms:created xsi:type="dcterms:W3CDTF">2001-05-30T12:47:26Z</dcterms:created>
  <dcterms:modified xsi:type="dcterms:W3CDTF">2005-05-21T12:55:57Z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