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>
    <definedName name="_xlnm.Print_Area" localSheetId="0">'wyd zlecone'!$A$1:$H$59</definedName>
  </definedNames>
  <calcPr fullCalcOnLoad="1"/>
</workbook>
</file>

<file path=xl/sharedStrings.xml><?xml version="1.0" encoding="utf-8"?>
<sst xmlns="http://schemas.openxmlformats.org/spreadsheetml/2006/main" count="30" uniqueCount="30">
  <si>
    <t>750  Administracja publiczna - Razem</t>
  </si>
  <si>
    <t>751  Urzędy naczelnych organów władzy państwowej, kontroli i ochrony prawa oraz sądownictwa - Razem</t>
  </si>
  <si>
    <t>Dział</t>
  </si>
  <si>
    <t>Rozdział</t>
  </si>
  <si>
    <t>754  Bezpieczeństwo publiczne i ochrona przeciwpożarowa - Razem</t>
  </si>
  <si>
    <t>852  Pomoc społeczna - Razem</t>
  </si>
  <si>
    <t xml:space="preserve">WYDATKI  OGÓŁEM </t>
  </si>
  <si>
    <t>§</t>
  </si>
  <si>
    <t>010</t>
  </si>
  <si>
    <t>01095</t>
  </si>
  <si>
    <t>010  Rolnictwo łowiectwo - Razem</t>
  </si>
  <si>
    <t xml:space="preserve">Plan wydatków po zmianach </t>
  </si>
  <si>
    <t>Plan wydatków wg uchwały budżetowej</t>
  </si>
  <si>
    <t>Wykonanie wydatków</t>
  </si>
  <si>
    <t>Wójta Gminy Michałowice</t>
  </si>
  <si>
    <t>Załącznik Nr 4</t>
  </si>
  <si>
    <t>z dnia 12 sierpnia  2011 r.</t>
  </si>
  <si>
    <t>Pozostała działalność</t>
  </si>
  <si>
    <t>Urzędy wojewódzkie</t>
  </si>
  <si>
    <t xml:space="preserve">Obrona cywilna                                          </t>
  </si>
  <si>
    <t xml:space="preserve"> % wyk</t>
  </si>
  <si>
    <t>Spis powszechny i inne</t>
  </si>
  <si>
    <t>Wybory do rad gmin, rad powiatów i sejmików województw wybory wójtów burmistrzów i prezydentów miast oraz referenda gminne, powiatowe i wojewódzkie</t>
  </si>
  <si>
    <t>Świadczenia rodzinne, świadczenia z funduszu alimentacyjnego oraz składki na ubezpieczenia emerytalne i rentowe z ubezpieczenia społecznego</t>
  </si>
  <si>
    <t xml:space="preserve"> Składki na ubezpieczenia zdrowotne opłacane za osoby pobierające niektóre świadczenia .z pomocy społecznej, niektóre świadczenia rodzinne oraz za osoby uczestniczące w zajęciach w centrum integracji społecznej</t>
  </si>
  <si>
    <t>Wykonanie wydatków związanych z realizacją zadań z zakresu administracji rządowej i innych zadań zleconych odrębnymi ustawami z a I półrocze 2011 roku</t>
  </si>
  <si>
    <t>(w zł)</t>
  </si>
  <si>
    <t>Nazwa rozdziału</t>
  </si>
  <si>
    <t>Urzędy naczelnych organów władzy państwowej, kontroli i ochrony prawa</t>
  </si>
  <si>
    <t>do Zarządzenia Nr 124 /2011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</si>
</sst>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1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  <xf numFmtId="166" fontId="1" fillId="0" borderId="2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5.875" style="1" customWidth="1"/>
    <col min="2" max="2" width="8.25390625" style="1" customWidth="1"/>
    <col min="3" max="3" width="6.25390625" style="1" hidden="1" customWidth="1"/>
    <col min="4" max="4" width="39.375" style="1" customWidth="1"/>
    <col min="5" max="5" width="14.00390625" style="1" hidden="1" customWidth="1"/>
    <col min="6" max="6" width="13.25390625" style="1" customWidth="1"/>
    <col min="7" max="7" width="15.00390625" style="1" customWidth="1"/>
    <col min="8" max="8" width="9.75390625" style="1" customWidth="1"/>
    <col min="9" max="9" width="9.125" style="1" hidden="1" customWidth="1"/>
    <col min="10" max="16384" width="9.125" style="1" customWidth="1"/>
  </cols>
  <sheetData>
    <row r="1" ht="12" customHeight="1"/>
    <row r="2" spans="6:7" ht="16.5" customHeight="1">
      <c r="F2" s="13" t="s">
        <v>15</v>
      </c>
      <c r="G2" s="13"/>
    </row>
    <row r="3" spans="6:7" ht="12.75">
      <c r="F3" s="13" t="s">
        <v>29</v>
      </c>
      <c r="G3" s="13"/>
    </row>
    <row r="4" spans="6:7" ht="12.75">
      <c r="F4" s="13" t="s">
        <v>14</v>
      </c>
      <c r="G4" s="13"/>
    </row>
    <row r="5" spans="6:7" ht="12.75">
      <c r="F5" s="13" t="s">
        <v>16</v>
      </c>
      <c r="G5" s="13"/>
    </row>
    <row r="6" spans="6:7" ht="11.25" customHeight="1">
      <c r="F6" s="13"/>
      <c r="G6" s="13"/>
    </row>
    <row r="7" spans="1:8" s="7" customFormat="1" ht="28.5" customHeight="1">
      <c r="A7" s="42" t="s">
        <v>25</v>
      </c>
      <c r="B7" s="42"/>
      <c r="C7" s="42"/>
      <c r="D7" s="42"/>
      <c r="E7" s="42"/>
      <c r="F7" s="42"/>
      <c r="G7" s="42"/>
      <c r="H7" s="42"/>
    </row>
    <row r="8" spans="4:8" ht="15" customHeight="1">
      <c r="D8" s="3"/>
      <c r="E8" s="3"/>
      <c r="F8" s="3"/>
      <c r="G8" s="24" t="s">
        <v>26</v>
      </c>
      <c r="H8" s="3"/>
    </row>
    <row r="9" ht="12.75" hidden="1"/>
    <row r="10" spans="1:9" ht="39.75" customHeight="1">
      <c r="A10" s="4" t="s">
        <v>2</v>
      </c>
      <c r="B10" s="4" t="s">
        <v>3</v>
      </c>
      <c r="C10" s="4" t="s">
        <v>7</v>
      </c>
      <c r="D10" s="4" t="s">
        <v>27</v>
      </c>
      <c r="E10" s="9" t="s">
        <v>12</v>
      </c>
      <c r="F10" s="9" t="s">
        <v>11</v>
      </c>
      <c r="G10" s="9" t="s">
        <v>13</v>
      </c>
      <c r="H10" s="4" t="s">
        <v>20</v>
      </c>
      <c r="I10" s="6"/>
    </row>
    <row r="11" spans="1:8" ht="12.75">
      <c r="A11" s="2">
        <v>1</v>
      </c>
      <c r="B11" s="2">
        <v>2</v>
      </c>
      <c r="C11" s="2">
        <v>3</v>
      </c>
      <c r="D11" s="2">
        <v>3</v>
      </c>
      <c r="E11" s="5">
        <v>5</v>
      </c>
      <c r="F11" s="5">
        <v>4</v>
      </c>
      <c r="G11" s="5">
        <v>5</v>
      </c>
      <c r="H11" s="5">
        <v>6</v>
      </c>
    </row>
    <row r="12" spans="1:8" ht="18.75" customHeight="1">
      <c r="A12" s="27" t="s">
        <v>8</v>
      </c>
      <c r="B12" s="10" t="s">
        <v>9</v>
      </c>
      <c r="C12" s="8">
        <v>4430</v>
      </c>
      <c r="D12" s="11" t="s">
        <v>17</v>
      </c>
      <c r="E12" s="14">
        <v>0</v>
      </c>
      <c r="F12" s="14">
        <v>4078.43</v>
      </c>
      <c r="G12" s="14">
        <v>4078.43</v>
      </c>
      <c r="H12" s="25">
        <f>SUM(G12/F12)*100</f>
        <v>100</v>
      </c>
    </row>
    <row r="13" spans="1:8" ht="21.75" customHeight="1">
      <c r="A13" s="34" t="s">
        <v>10</v>
      </c>
      <c r="B13" s="35"/>
      <c r="C13" s="35"/>
      <c r="D13" s="36"/>
      <c r="E13" s="15">
        <v>0</v>
      </c>
      <c r="F13" s="15">
        <f>SUM(F12)</f>
        <v>4078.43</v>
      </c>
      <c r="G13" s="15">
        <f>SUM(G12)</f>
        <v>4078.43</v>
      </c>
      <c r="H13" s="26">
        <f aca="true" t="shared" si="0" ref="H13:H25">SUM(G13/F13)*100</f>
        <v>100</v>
      </c>
    </row>
    <row r="14" spans="1:8" ht="16.5" customHeight="1">
      <c r="A14" s="28">
        <v>750</v>
      </c>
      <c r="B14" s="22">
        <v>75011</v>
      </c>
      <c r="C14" s="8">
        <v>4010</v>
      </c>
      <c r="D14" s="6" t="s">
        <v>18</v>
      </c>
      <c r="E14" s="16">
        <v>67300</v>
      </c>
      <c r="F14" s="16">
        <v>81312</v>
      </c>
      <c r="G14" s="16">
        <v>43785</v>
      </c>
      <c r="H14" s="25">
        <f t="shared" si="0"/>
        <v>53.84814049586777</v>
      </c>
    </row>
    <row r="15" spans="1:8" ht="16.5" customHeight="1">
      <c r="A15" s="21"/>
      <c r="B15" s="22">
        <v>75056</v>
      </c>
      <c r="C15" s="19"/>
      <c r="D15" s="20" t="s">
        <v>21</v>
      </c>
      <c r="E15" s="16"/>
      <c r="F15" s="16">
        <v>16101</v>
      </c>
      <c r="G15" s="16">
        <v>14289</v>
      </c>
      <c r="H15" s="25">
        <f t="shared" si="0"/>
        <v>88.74604061859512</v>
      </c>
    </row>
    <row r="16" spans="1:17" ht="21.75" customHeight="1">
      <c r="A16" s="34" t="s">
        <v>0</v>
      </c>
      <c r="B16" s="35"/>
      <c r="C16" s="35"/>
      <c r="D16" s="36"/>
      <c r="E16" s="17" t="e">
        <f>SUM(#REF!)</f>
        <v>#REF!</v>
      </c>
      <c r="F16" s="17">
        <f>SUM(F14:F15)</f>
        <v>97413</v>
      </c>
      <c r="G16" s="17">
        <f>SUM(G14:G15)</f>
        <v>58074</v>
      </c>
      <c r="H16" s="26">
        <f t="shared" si="0"/>
        <v>59.616272982045516</v>
      </c>
      <c r="L16" s="43"/>
      <c r="M16" s="43"/>
      <c r="N16" s="43"/>
      <c r="O16" s="43"/>
      <c r="P16" s="43"/>
      <c r="Q16" s="44"/>
    </row>
    <row r="17" spans="1:17" ht="30.75" customHeight="1">
      <c r="A17" s="28">
        <v>751</v>
      </c>
      <c r="B17" s="22">
        <v>75101</v>
      </c>
      <c r="C17" s="8">
        <v>4110</v>
      </c>
      <c r="D17" s="29" t="s">
        <v>28</v>
      </c>
      <c r="E17" s="16">
        <v>322</v>
      </c>
      <c r="F17" s="16">
        <v>2609</v>
      </c>
      <c r="G17" s="16">
        <v>1287</v>
      </c>
      <c r="H17" s="25">
        <f t="shared" si="0"/>
        <v>49.32924492142583</v>
      </c>
      <c r="L17" s="43"/>
      <c r="M17" s="43"/>
      <c r="N17" s="43"/>
      <c r="O17" s="43"/>
      <c r="P17" s="43"/>
      <c r="Q17" s="12"/>
    </row>
    <row r="18" spans="1:17" ht="60" customHeight="1">
      <c r="A18" s="23"/>
      <c r="B18" s="22">
        <v>75109</v>
      </c>
      <c r="C18" s="8">
        <v>4120</v>
      </c>
      <c r="D18" s="30" t="s">
        <v>22</v>
      </c>
      <c r="E18" s="16">
        <v>57</v>
      </c>
      <c r="F18" s="16">
        <v>4647</v>
      </c>
      <c r="G18" s="16">
        <v>0</v>
      </c>
      <c r="H18" s="25">
        <f t="shared" si="0"/>
        <v>0</v>
      </c>
      <c r="L18" s="43"/>
      <c r="M18" s="43"/>
      <c r="N18" s="43"/>
      <c r="O18" s="43"/>
      <c r="P18" s="43"/>
      <c r="Q18" s="12"/>
    </row>
    <row r="19" spans="1:8" ht="33.75" customHeight="1">
      <c r="A19" s="37" t="s">
        <v>1</v>
      </c>
      <c r="B19" s="38"/>
      <c r="C19" s="38"/>
      <c r="D19" s="39"/>
      <c r="E19" s="17" t="e">
        <f>SUM(#REF!+#REF!)</f>
        <v>#REF!</v>
      </c>
      <c r="F19" s="17">
        <f>SUM(F17:F18)</f>
        <v>7256</v>
      </c>
      <c r="G19" s="17">
        <f>SUM(G17:G18)</f>
        <v>1287</v>
      </c>
      <c r="H19" s="26">
        <f t="shared" si="0"/>
        <v>17.737045203969128</v>
      </c>
    </row>
    <row r="20" spans="1:8" ht="20.25" customHeight="1">
      <c r="A20" s="28">
        <v>754</v>
      </c>
      <c r="B20" s="22">
        <v>75414</v>
      </c>
      <c r="C20" s="8">
        <v>4210</v>
      </c>
      <c r="D20" s="29" t="s">
        <v>19</v>
      </c>
      <c r="E20" s="16">
        <v>300</v>
      </c>
      <c r="F20" s="16">
        <v>200</v>
      </c>
      <c r="G20" s="16">
        <v>0</v>
      </c>
      <c r="H20" s="25">
        <f t="shared" si="0"/>
        <v>0</v>
      </c>
    </row>
    <row r="21" spans="1:8" ht="15.75" customHeight="1">
      <c r="A21" s="34" t="s">
        <v>4</v>
      </c>
      <c r="B21" s="35"/>
      <c r="C21" s="35"/>
      <c r="D21" s="36"/>
      <c r="E21" s="17" t="e">
        <f>SUM(#REF!)</f>
        <v>#REF!</v>
      </c>
      <c r="F21" s="17">
        <f>SUM(F20)</f>
        <v>200</v>
      </c>
      <c r="G21" s="17">
        <f>SUM(G20)</f>
        <v>0</v>
      </c>
      <c r="H21" s="25">
        <f t="shared" si="0"/>
        <v>0</v>
      </c>
    </row>
    <row r="22" spans="1:8" ht="62.25" customHeight="1">
      <c r="A22" s="28">
        <v>852</v>
      </c>
      <c r="B22" s="22">
        <v>85212</v>
      </c>
      <c r="C22" s="8">
        <v>3110</v>
      </c>
      <c r="D22" s="40" t="s">
        <v>23</v>
      </c>
      <c r="E22" s="41"/>
      <c r="F22" s="16">
        <v>1266000</v>
      </c>
      <c r="G22" s="18">
        <v>661370.49</v>
      </c>
      <c r="H22" s="25">
        <f t="shared" si="0"/>
        <v>52.24095497630332</v>
      </c>
    </row>
    <row r="23" spans="1:8" ht="74.25" customHeight="1">
      <c r="A23" s="23"/>
      <c r="B23" s="22">
        <v>85213</v>
      </c>
      <c r="C23" s="8">
        <v>4130</v>
      </c>
      <c r="D23" s="40" t="s">
        <v>24</v>
      </c>
      <c r="E23" s="41"/>
      <c r="F23" s="16">
        <v>1000</v>
      </c>
      <c r="G23" s="16">
        <v>468</v>
      </c>
      <c r="H23" s="25">
        <f t="shared" si="0"/>
        <v>46.800000000000004</v>
      </c>
    </row>
    <row r="24" spans="1:8" ht="19.5" customHeight="1">
      <c r="A24" s="34" t="s">
        <v>5</v>
      </c>
      <c r="B24" s="35"/>
      <c r="C24" s="35"/>
      <c r="D24" s="36"/>
      <c r="E24" s="17" t="e">
        <f>SUM(#REF!+#REF!)</f>
        <v>#REF!</v>
      </c>
      <c r="F24" s="17">
        <f>SUM(F22:F23)</f>
        <v>1267000</v>
      </c>
      <c r="G24" s="17">
        <f>SUM(G22:G23)</f>
        <v>661838.49</v>
      </c>
      <c r="H24" s="26">
        <f t="shared" si="0"/>
        <v>52.236660615627464</v>
      </c>
    </row>
    <row r="25" spans="1:9" ht="21.75" customHeight="1">
      <c r="A25" s="31" t="s">
        <v>6</v>
      </c>
      <c r="B25" s="32"/>
      <c r="C25" s="32"/>
      <c r="D25" s="33"/>
      <c r="E25" s="17" t="e">
        <f>SUM(E16+E19+E21+E24)</f>
        <v>#REF!</v>
      </c>
      <c r="F25" s="17">
        <f>SUM(F13+F16+F19+F21+F24)</f>
        <v>1375947.43</v>
      </c>
      <c r="G25" s="17">
        <f>SUM(G13+G16+G19+G21+G24)</f>
        <v>725277.92</v>
      </c>
      <c r="H25" s="26">
        <f t="shared" si="0"/>
        <v>52.71116498978453</v>
      </c>
      <c r="I25" s="17">
        <f>SUM(I16+I19+I21+I24)</f>
        <v>0</v>
      </c>
    </row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</sheetData>
  <mergeCells count="12">
    <mergeCell ref="A7:H7"/>
    <mergeCell ref="L17:P17"/>
    <mergeCell ref="L18:P18"/>
    <mergeCell ref="L16:Q16"/>
    <mergeCell ref="A13:D13"/>
    <mergeCell ref="A25:D25"/>
    <mergeCell ref="A16:D16"/>
    <mergeCell ref="A24:D24"/>
    <mergeCell ref="A19:D19"/>
    <mergeCell ref="A21:D21"/>
    <mergeCell ref="D22:E22"/>
    <mergeCell ref="D23:E23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2011-08-12T07:07:48Z</cp:lastPrinted>
  <dcterms:created xsi:type="dcterms:W3CDTF">2001-08-02T07:18:30Z</dcterms:created>
  <dcterms:modified xsi:type="dcterms:W3CDTF">2011-08-12T07:09:24Z</dcterms:modified>
  <cp:category/>
  <cp:version/>
  <cp:contentType/>
  <cp:contentStatus/>
</cp:coreProperties>
</file>