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<sst xmlns="http://schemas.openxmlformats.org/spreadsheetml/2006/main" count="672" uniqueCount="125">
  <si>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</si>
  <si>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</si>
  <si>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</si>
  <si>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</si>
  <si>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</si>
  <si>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</si>
  <si>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</si>
  <si>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</si>
  <si>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</si>
  <si>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</si>
  <si>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</si>
  <si>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</si>
  <si>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</si>
  <si>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</si>
  <si>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</si>
  <si>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</si>
  <si>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</si>
  <si>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</si>
  <si>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</si>
  <si>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</si>
  <si>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</si>
  <si>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</si>
  <si>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</si>
  <si>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</si>
  <si>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</si>
  <si>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</si>
  <si>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</si>
  <si>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</si>
  <si>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</si>
  <si>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</si>
  <si>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</si>
  <si>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</si>
  <si>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</si>
  <si>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</si>
  <si>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</si>
  <si>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</si>
  <si>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</si>
  <si>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</si>
  <si>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</si>
  <si>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</si>
  <si>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</si>
  <si>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</si>
  <si>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</si>
  <si>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</si>
  <si>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</si>
  <si>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</si>
  <si>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</si>
  <si>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</si>
  <si>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</si>
  <si>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</si>
  <si>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</si>
  <si>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</si>
  <si>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</si>
  <si>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</si>
  <si>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</si>
  <si>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</si>
  <si>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</si>
  <si>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</si>
  <si>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</si>
  <si>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</si>
  <si>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</si>
  <si>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</si>
  <si>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</si>
  <si>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</si>
  <si>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</si>
  <si>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</si>
  <si>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</si>
  <si>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</si>
  <si>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</si>
  <si>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</si>
  <si>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</si>
  <si>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</si>
  <si>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</si>
  <si>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</si>
  <si>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</si>
  <si>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</si>
  <si>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</si>
  <si>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</si>
  <si>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</si>
  <si>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</si>
  <si>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</si>
  <si>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</si>
  <si>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</si>
  <si>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</si>
  <si>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</si>
  <si>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</si>
  <si>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</si>
  <si>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</si>
  <si>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</si>
  <si>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</si>
  <si>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</si>
  <si>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</si>
  <si>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</si>
  <si>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</si>
  <si>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</si>
  <si>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</si>
  <si>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</si>
  <si>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</si>
  <si>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</si>
  <si>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</si>
  <si>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</si>
  <si>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</si>
  <si>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</si>
  <si>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</si>
  <si>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</si>
  <si>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</si>
  <si>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</si>
  <si>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</si>
  <si>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</si>
  <si>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wynagrodzenia i składki od nich naliczone </t>
  </si>
  <si>
    <t xml:space="preserve">wynagrodzenia i składki od nich naliczone  </t>
  </si>
  <si>
    <t xml:space="preserve">wydatki związane z realizacją ich statutowych zadań   </t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</si>
  <si>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</si>
  <si>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</si>
  <si>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Świadczenia rodzinne, świadczenia z funduszu alimentacyjnego oraz składki na ubezpieczenia emerytalne i rentowe z ubezpieczenia społecznego                                </t>
  </si>
  <si>
    <r>
      <t xml:space="preserve">wynagrodzenia i składki od nich naliczone </t>
    </r>
    <r>
      <rPr>
        <i/>
        <sz val="9"/>
        <rFont val="Times New Roman"/>
        <family val="1"/>
      </rPr>
      <t xml:space="preserve"> </t>
    </r>
  </si>
  <si>
    <r>
      <t xml:space="preserve">wydatki związane z realizacją ich statutowych zadań   </t>
    </r>
  </si>
  <si>
    <t xml:space="preserve">wydatki związane z realizacją ich statutowych zadań                          </t>
  </si>
  <si>
    <t>Zasiłki stałe</t>
  </si>
  <si>
    <t>z dnia 30 września 2011 r.</t>
  </si>
  <si>
    <t>750 Administracja publiczna</t>
  </si>
  <si>
    <t xml:space="preserve">wydatki związane z realizacją ich statutowych zadań                                               </t>
  </si>
  <si>
    <t>do Zarządzenia Nr 163 /2011</t>
  </si>
  <si>
    <t>Plan po zmianach 89 308 815,83 zł</t>
  </si>
  <si>
    <t>Wójta Gminy Michałowice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</si>
</sst>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2" xfId="0" applyFont="1" applyBorder="1" applyAlignment="1">
      <alignment vertical="top"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H68" sqref="H68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2.12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122</v>
      </c>
      <c r="H3" s="5"/>
      <c r="I3" s="5"/>
    </row>
    <row r="4" spans="1:9" ht="12.75">
      <c r="A4" s="1"/>
      <c r="B4" s="1"/>
      <c r="C4" s="1"/>
      <c r="F4" s="5"/>
      <c r="G4" s="5" t="s">
        <v>124</v>
      </c>
      <c r="H4" s="5"/>
      <c r="I4" s="5"/>
    </row>
    <row r="5" spans="1:9" ht="12.75">
      <c r="A5" s="1"/>
      <c r="B5" s="1"/>
      <c r="C5" s="1"/>
      <c r="F5" s="6"/>
      <c r="G5" s="6" t="s">
        <v>119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4" t="s">
        <v>112</v>
      </c>
      <c r="B7" s="75"/>
      <c r="C7" s="75"/>
      <c r="D7" s="75"/>
      <c r="E7" s="75"/>
      <c r="F7" s="75"/>
      <c r="G7" s="75"/>
      <c r="H7" s="75"/>
      <c r="I7" s="75"/>
    </row>
    <row r="8" spans="1:9" ht="12.75">
      <c r="A8" s="8"/>
      <c r="B8" s="8"/>
      <c r="C8" s="8"/>
      <c r="D8" s="9"/>
      <c r="E8" s="9"/>
      <c r="F8" s="9"/>
      <c r="G8" s="9"/>
      <c r="H8" s="58" t="s">
        <v>113</v>
      </c>
      <c r="I8" s="9"/>
    </row>
    <row r="9" spans="1:9" ht="12.75">
      <c r="A9" s="76" t="s">
        <v>6</v>
      </c>
      <c r="B9" s="76" t="s">
        <v>102</v>
      </c>
      <c r="C9" s="78" t="s">
        <v>5</v>
      </c>
      <c r="D9" s="80" t="s">
        <v>107</v>
      </c>
      <c r="E9" s="82" t="s">
        <v>8</v>
      </c>
      <c r="F9" s="83"/>
      <c r="G9" s="80" t="s">
        <v>108</v>
      </c>
      <c r="H9" s="72" t="s">
        <v>8</v>
      </c>
      <c r="I9" s="85"/>
    </row>
    <row r="10" spans="1:9" ht="12.75">
      <c r="A10" s="77"/>
      <c r="B10" s="77"/>
      <c r="C10" s="79"/>
      <c r="D10" s="81"/>
      <c r="E10" s="14" t="s">
        <v>9</v>
      </c>
      <c r="F10" s="14" t="s">
        <v>93</v>
      </c>
      <c r="G10" s="84"/>
      <c r="H10" s="14" t="s">
        <v>9</v>
      </c>
      <c r="I10" s="14" t="s">
        <v>93</v>
      </c>
    </row>
    <row r="11" spans="1:12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L11" s="67"/>
    </row>
    <row r="12" spans="1:9" ht="24">
      <c r="A12" s="24">
        <v>750</v>
      </c>
      <c r="B12" s="24">
        <v>75022</v>
      </c>
      <c r="C12" s="29" t="s">
        <v>34</v>
      </c>
      <c r="D12" s="21">
        <f aca="true" t="shared" si="0" ref="D12:I12">SUM(D13)</f>
        <v>23000</v>
      </c>
      <c r="E12" s="21">
        <f t="shared" si="0"/>
        <v>23000</v>
      </c>
      <c r="F12" s="21">
        <f t="shared" si="0"/>
        <v>0</v>
      </c>
      <c r="G12" s="21">
        <f t="shared" si="0"/>
        <v>0</v>
      </c>
      <c r="H12" s="54">
        <f t="shared" si="0"/>
        <v>0</v>
      </c>
      <c r="I12" s="21">
        <f t="shared" si="0"/>
        <v>0</v>
      </c>
    </row>
    <row r="13" spans="1:9" ht="24">
      <c r="A13" s="24"/>
      <c r="B13" s="24"/>
      <c r="C13" s="46" t="s">
        <v>81</v>
      </c>
      <c r="D13" s="21">
        <f>SUM(E13+F13)</f>
        <v>23000</v>
      </c>
      <c r="E13" s="21">
        <f>SUM(E14)</f>
        <v>23000</v>
      </c>
      <c r="F13" s="21">
        <f>SUM(F14)</f>
        <v>0</v>
      </c>
      <c r="G13" s="21">
        <f>SUM(H13+I13)</f>
        <v>0</v>
      </c>
      <c r="H13" s="54">
        <f>SUM(H14)</f>
        <v>0</v>
      </c>
      <c r="I13" s="21">
        <f>SUM(I14)</f>
        <v>0</v>
      </c>
    </row>
    <row r="14" spans="1:9" ht="24">
      <c r="A14" s="24"/>
      <c r="B14" s="24"/>
      <c r="C14" s="46" t="s">
        <v>83</v>
      </c>
      <c r="D14" s="21">
        <f>SUM(E14)</f>
        <v>23000</v>
      </c>
      <c r="E14" s="54">
        <v>23000</v>
      </c>
      <c r="F14" s="21">
        <v>0</v>
      </c>
      <c r="G14" s="21">
        <f>SUM(H14)</f>
        <v>0</v>
      </c>
      <c r="H14" s="54">
        <v>0</v>
      </c>
      <c r="I14" s="21">
        <v>0</v>
      </c>
    </row>
    <row r="15" spans="1:9" ht="12.75">
      <c r="A15" s="24"/>
      <c r="B15" s="24">
        <v>75095</v>
      </c>
      <c r="C15" s="29" t="s">
        <v>30</v>
      </c>
      <c r="D15" s="21">
        <f aca="true" t="shared" si="1" ref="D15:I15">SUM(D16)</f>
        <v>0</v>
      </c>
      <c r="E15" s="21">
        <f t="shared" si="1"/>
        <v>0</v>
      </c>
      <c r="F15" s="21">
        <f t="shared" si="1"/>
        <v>0</v>
      </c>
      <c r="G15" s="21">
        <f t="shared" si="1"/>
        <v>23000</v>
      </c>
      <c r="H15" s="54">
        <f t="shared" si="1"/>
        <v>23000</v>
      </c>
      <c r="I15" s="21">
        <f t="shared" si="1"/>
        <v>0</v>
      </c>
    </row>
    <row r="16" spans="1:9" ht="24">
      <c r="A16" s="24"/>
      <c r="B16" s="24"/>
      <c r="C16" s="46" t="s">
        <v>81</v>
      </c>
      <c r="D16" s="21">
        <f>SUM(E16+F16)</f>
        <v>0</v>
      </c>
      <c r="E16" s="21">
        <f>SUM(E17)</f>
        <v>0</v>
      </c>
      <c r="F16" s="21">
        <f>SUM(F17)</f>
        <v>0</v>
      </c>
      <c r="G16" s="21">
        <f>SUM(H16+I16)</f>
        <v>23000</v>
      </c>
      <c r="H16" s="54">
        <f>SUM(H17)</f>
        <v>23000</v>
      </c>
      <c r="I16" s="21">
        <f>SUM(I17)</f>
        <v>0</v>
      </c>
    </row>
    <row r="17" spans="1:9" ht="24">
      <c r="A17" s="24"/>
      <c r="B17" s="24"/>
      <c r="C17" s="46" t="s">
        <v>83</v>
      </c>
      <c r="D17" s="21">
        <f>SUM(E17)</f>
        <v>0</v>
      </c>
      <c r="E17" s="54">
        <v>0</v>
      </c>
      <c r="F17" s="21">
        <v>0</v>
      </c>
      <c r="G17" s="21">
        <f>SUM(H17)</f>
        <v>23000</v>
      </c>
      <c r="H17" s="54">
        <v>23000</v>
      </c>
      <c r="I17" s="21">
        <v>0</v>
      </c>
    </row>
    <row r="18" spans="1:9" ht="16.5" customHeight="1">
      <c r="A18" s="69" t="s">
        <v>120</v>
      </c>
      <c r="B18" s="70"/>
      <c r="C18" s="71"/>
      <c r="D18" s="21">
        <f>SUM(E18:F18)</f>
        <v>23000</v>
      </c>
      <c r="E18" s="54">
        <f>SUM(E12+E15)</f>
        <v>23000</v>
      </c>
      <c r="F18" s="21">
        <f>SUM(F12+F15)</f>
        <v>0</v>
      </c>
      <c r="G18" s="21">
        <f>SUM(H18:I18)</f>
        <v>23000</v>
      </c>
      <c r="H18" s="54">
        <f>SUM(H12+H15)</f>
        <v>23000</v>
      </c>
      <c r="I18" s="21">
        <f>SUM(I12+I15)</f>
        <v>0</v>
      </c>
    </row>
    <row r="19" spans="1:9" ht="74.25" customHeight="1">
      <c r="A19" s="39">
        <v>852</v>
      </c>
      <c r="B19" s="39">
        <v>85212</v>
      </c>
      <c r="C19" s="63" t="s">
        <v>114</v>
      </c>
      <c r="D19" s="21">
        <f aca="true" t="shared" si="2" ref="D19:I19">SUM(D20)</f>
        <v>2997</v>
      </c>
      <c r="E19" s="54">
        <f t="shared" si="2"/>
        <v>2997</v>
      </c>
      <c r="F19" s="21">
        <f t="shared" si="2"/>
        <v>0</v>
      </c>
      <c r="G19" s="21">
        <f t="shared" si="2"/>
        <v>18547</v>
      </c>
      <c r="H19" s="54">
        <f t="shared" si="2"/>
        <v>18547</v>
      </c>
      <c r="I19" s="21">
        <f t="shared" si="2"/>
        <v>0</v>
      </c>
    </row>
    <row r="20" spans="1:9" ht="24.75" customHeight="1">
      <c r="A20" s="59"/>
      <c r="B20" s="60"/>
      <c r="C20" s="46" t="s">
        <v>81</v>
      </c>
      <c r="D20" s="21">
        <f>SUM(E20+F20)</f>
        <v>2997</v>
      </c>
      <c r="E20" s="54">
        <f>SUM(E21+E22)</f>
        <v>2997</v>
      </c>
      <c r="F20" s="21">
        <f>SUM(F21+F22)</f>
        <v>0</v>
      </c>
      <c r="G20" s="21">
        <f>SUM(H20)</f>
        <v>18547</v>
      </c>
      <c r="H20" s="54">
        <f>SUM(H21:H23)</f>
        <v>18547</v>
      </c>
      <c r="I20" s="21">
        <f>SUM(I21+I22)</f>
        <v>0</v>
      </c>
    </row>
    <row r="21" spans="1:9" ht="23.25" customHeight="1">
      <c r="A21" s="59"/>
      <c r="B21" s="60"/>
      <c r="C21" s="46" t="s">
        <v>109</v>
      </c>
      <c r="D21" s="21">
        <f>SUM(E21+F21)</f>
        <v>547</v>
      </c>
      <c r="E21" s="54">
        <v>547</v>
      </c>
      <c r="F21" s="21">
        <v>0</v>
      </c>
      <c r="G21" s="21">
        <f>SUM(H21+I21)</f>
        <v>825</v>
      </c>
      <c r="H21" s="54">
        <v>825</v>
      </c>
      <c r="I21" s="21">
        <f>SUM(J21+K21)</f>
        <v>0</v>
      </c>
    </row>
    <row r="22" spans="1:9" ht="21.75" customHeight="1">
      <c r="A22" s="59"/>
      <c r="B22" s="60"/>
      <c r="C22" s="46" t="s">
        <v>111</v>
      </c>
      <c r="D22" s="21">
        <f>SUM(E22+F22)</f>
        <v>2450</v>
      </c>
      <c r="E22" s="61">
        <v>2450</v>
      </c>
      <c r="F22" s="60"/>
      <c r="G22" s="21">
        <f>SUM(H22+I22)</f>
        <v>693</v>
      </c>
      <c r="H22" s="61">
        <f>146+547</f>
        <v>693</v>
      </c>
      <c r="I22" s="60"/>
    </row>
    <row r="23" spans="1:9" ht="21.75" customHeight="1">
      <c r="A23" s="59"/>
      <c r="B23" s="60"/>
      <c r="C23" s="46" t="s">
        <v>83</v>
      </c>
      <c r="D23" s="21"/>
      <c r="E23" s="61"/>
      <c r="F23" s="60"/>
      <c r="G23" s="21">
        <f>SUM(H23)</f>
        <v>17029</v>
      </c>
      <c r="H23" s="66">
        <v>17029</v>
      </c>
      <c r="I23" s="29">
        <v>0</v>
      </c>
    </row>
    <row r="24" spans="1:9" ht="15.75" customHeight="1">
      <c r="A24" s="59"/>
      <c r="B24" s="39">
        <v>85215</v>
      </c>
      <c r="C24" s="51" t="s">
        <v>57</v>
      </c>
      <c r="D24" s="21">
        <f>SUM(E24+F24)</f>
        <v>0</v>
      </c>
      <c r="E24" s="54">
        <f>SUM(E25)</f>
        <v>0</v>
      </c>
      <c r="F24" s="21">
        <f>SUM(F25)</f>
        <v>0</v>
      </c>
      <c r="G24" s="21">
        <f>SUM(H24+I24)</f>
        <v>1420</v>
      </c>
      <c r="H24" s="54">
        <f>SUM(H25)</f>
        <v>1420</v>
      </c>
      <c r="I24" s="21">
        <f>SUM(I25)</f>
        <v>0</v>
      </c>
    </row>
    <row r="25" spans="1:9" ht="21.75" customHeight="1">
      <c r="A25" s="59"/>
      <c r="B25" s="60"/>
      <c r="C25" s="46" t="s">
        <v>83</v>
      </c>
      <c r="D25" s="21">
        <f>SUM(E25+F25)</f>
        <v>0</v>
      </c>
      <c r="E25" s="61">
        <v>0</v>
      </c>
      <c r="F25" s="21">
        <v>0</v>
      </c>
      <c r="G25" s="21">
        <f>SUM(H25+I25)</f>
        <v>1420</v>
      </c>
      <c r="H25" s="61">
        <v>1420</v>
      </c>
      <c r="I25" s="29">
        <v>0</v>
      </c>
    </row>
    <row r="26" spans="1:9" ht="21.75" customHeight="1">
      <c r="A26" s="59"/>
      <c r="B26" s="33">
        <v>85216</v>
      </c>
      <c r="C26" s="48" t="s">
        <v>118</v>
      </c>
      <c r="D26" s="21">
        <v>0</v>
      </c>
      <c r="E26" s="54">
        <f>SUM(E27+E28)</f>
        <v>0</v>
      </c>
      <c r="F26" s="21">
        <v>0</v>
      </c>
      <c r="G26" s="21">
        <f>SUM(H26+I26)</f>
        <v>1370</v>
      </c>
      <c r="H26" s="54">
        <f>SUM(H27)</f>
        <v>1370</v>
      </c>
      <c r="I26" s="21">
        <f>SUM(I27+I28)</f>
        <v>0</v>
      </c>
    </row>
    <row r="27" spans="1:9" ht="21.75" customHeight="1">
      <c r="A27" s="59"/>
      <c r="B27" s="60"/>
      <c r="C27" s="46" t="s">
        <v>81</v>
      </c>
      <c r="D27" s="21">
        <v>0</v>
      </c>
      <c r="E27" s="54">
        <v>0</v>
      </c>
      <c r="F27" s="21">
        <v>0</v>
      </c>
      <c r="G27" s="21">
        <f>SUM(H27+I27)</f>
        <v>1370</v>
      </c>
      <c r="H27" s="54">
        <f>SUM(H28)</f>
        <v>1370</v>
      </c>
      <c r="I27" s="21">
        <f>SUM(I28)</f>
        <v>0</v>
      </c>
    </row>
    <row r="28" spans="1:9" ht="21.75" customHeight="1">
      <c r="A28" s="59"/>
      <c r="B28" s="60"/>
      <c r="C28" s="46" t="s">
        <v>83</v>
      </c>
      <c r="D28" s="21">
        <f>SUM(E28+F28)</f>
        <v>0</v>
      </c>
      <c r="E28" s="61">
        <v>0</v>
      </c>
      <c r="F28" s="21">
        <v>0</v>
      </c>
      <c r="G28" s="21">
        <f>SUM(H28+I28)</f>
        <v>1370</v>
      </c>
      <c r="H28" s="54">
        <v>1370</v>
      </c>
      <c r="I28" s="29">
        <v>0</v>
      </c>
    </row>
    <row r="29" spans="1:9" ht="12.75">
      <c r="A29" s="62"/>
      <c r="B29" s="39">
        <v>85219</v>
      </c>
      <c r="C29" s="29" t="s">
        <v>58</v>
      </c>
      <c r="D29" s="21">
        <f aca="true" t="shared" si="3" ref="D29:I33">SUM(D30)</f>
        <v>1340</v>
      </c>
      <c r="E29" s="54">
        <f t="shared" si="3"/>
        <v>1340</v>
      </c>
      <c r="F29" s="21">
        <f t="shared" si="3"/>
        <v>0</v>
      </c>
      <c r="G29" s="21">
        <f t="shared" si="3"/>
        <v>1000</v>
      </c>
      <c r="H29" s="21">
        <f t="shared" si="3"/>
        <v>1000</v>
      </c>
      <c r="I29" s="21">
        <f t="shared" si="3"/>
        <v>0</v>
      </c>
    </row>
    <row r="30" spans="1:9" ht="24">
      <c r="A30" s="16"/>
      <c r="B30" s="27"/>
      <c r="C30" s="46" t="s">
        <v>81</v>
      </c>
      <c r="D30" s="21">
        <f t="shared" si="3"/>
        <v>1340</v>
      </c>
      <c r="E30" s="54">
        <f t="shared" si="3"/>
        <v>1340</v>
      </c>
      <c r="F30" s="21">
        <f t="shared" si="3"/>
        <v>0</v>
      </c>
      <c r="G30" s="21">
        <f t="shared" si="3"/>
        <v>1000</v>
      </c>
      <c r="H30" s="21">
        <f t="shared" si="3"/>
        <v>1000</v>
      </c>
      <c r="I30" s="21">
        <f t="shared" si="3"/>
        <v>0</v>
      </c>
    </row>
    <row r="31" spans="1:9" ht="24" customHeight="1">
      <c r="A31" s="16"/>
      <c r="B31" s="27"/>
      <c r="C31" s="46" t="s">
        <v>111</v>
      </c>
      <c r="D31" s="21">
        <f>SUM(E31+F31)</f>
        <v>1340</v>
      </c>
      <c r="E31" s="54">
        <v>1340</v>
      </c>
      <c r="F31" s="21">
        <v>0</v>
      </c>
      <c r="G31" s="21">
        <f>SUM(H31+I31)</f>
        <v>1000</v>
      </c>
      <c r="H31" s="54">
        <v>1000</v>
      </c>
      <c r="I31" s="21">
        <f>SUM(J31+K31)</f>
        <v>0</v>
      </c>
    </row>
    <row r="32" spans="1:9" ht="34.5" customHeight="1">
      <c r="A32" s="17"/>
      <c r="B32" s="39">
        <v>85228</v>
      </c>
      <c r="C32" s="29" t="s">
        <v>73</v>
      </c>
      <c r="D32" s="21">
        <f t="shared" si="3"/>
        <v>1435</v>
      </c>
      <c r="E32" s="54">
        <f t="shared" si="3"/>
        <v>1435</v>
      </c>
      <c r="F32" s="21">
        <f t="shared" si="3"/>
        <v>0</v>
      </c>
      <c r="G32" s="21">
        <f t="shared" si="3"/>
        <v>1435</v>
      </c>
      <c r="H32" s="54">
        <f t="shared" si="3"/>
        <v>1435</v>
      </c>
      <c r="I32" s="21">
        <f t="shared" si="3"/>
        <v>0</v>
      </c>
    </row>
    <row r="33" spans="1:9" ht="24" customHeight="1">
      <c r="A33" s="17"/>
      <c r="B33" s="27"/>
      <c r="C33" s="46" t="s">
        <v>81</v>
      </c>
      <c r="D33" s="21">
        <f t="shared" si="3"/>
        <v>1435</v>
      </c>
      <c r="E33" s="54">
        <f t="shared" si="3"/>
        <v>1435</v>
      </c>
      <c r="F33" s="21">
        <f t="shared" si="3"/>
        <v>0</v>
      </c>
      <c r="G33" s="21">
        <f t="shared" si="3"/>
        <v>1435</v>
      </c>
      <c r="H33" s="54">
        <f t="shared" si="3"/>
        <v>1435</v>
      </c>
      <c r="I33" s="21">
        <f t="shared" si="3"/>
        <v>0</v>
      </c>
    </row>
    <row r="34" spans="1:9" ht="24">
      <c r="A34" s="17"/>
      <c r="B34" s="27"/>
      <c r="C34" s="46" t="s">
        <v>110</v>
      </c>
      <c r="D34" s="21">
        <f>SUM(E34+F34)</f>
        <v>1435</v>
      </c>
      <c r="E34" s="54">
        <v>1435</v>
      </c>
      <c r="F34" s="21">
        <v>0</v>
      </c>
      <c r="G34" s="21">
        <f>SUM(H34+I34)</f>
        <v>1435</v>
      </c>
      <c r="H34" s="54">
        <v>1435</v>
      </c>
      <c r="I34" s="21">
        <f>SUM(J34+K34)</f>
        <v>0</v>
      </c>
    </row>
    <row r="35" spans="1:9" ht="18" customHeight="1">
      <c r="A35" s="69" t="s">
        <v>21</v>
      </c>
      <c r="B35" s="70"/>
      <c r="C35" s="71"/>
      <c r="D35" s="21">
        <f>SUM(E35+F35)</f>
        <v>5772</v>
      </c>
      <c r="E35" s="21">
        <f>SUM(E19+E24+E26+E29+E32)</f>
        <v>5772</v>
      </c>
      <c r="F35" s="21">
        <f>SUM(F19+F24+F29+F32)</f>
        <v>0</v>
      </c>
      <c r="G35" s="21">
        <f>SUM(H35+I35)</f>
        <v>23772</v>
      </c>
      <c r="H35" s="21">
        <f>SUM(H19+H24+H26+H29+H32)</f>
        <v>23772</v>
      </c>
      <c r="I35" s="21">
        <f>SUM(I19+I24+I29+I32)</f>
        <v>0</v>
      </c>
    </row>
    <row r="36" spans="1:9" ht="24">
      <c r="A36" s="27">
        <v>921</v>
      </c>
      <c r="B36" s="27">
        <v>92109</v>
      </c>
      <c r="C36" s="29" t="s">
        <v>65</v>
      </c>
      <c r="D36" s="21">
        <f aca="true" t="shared" si="4" ref="D36:I36">SUM(D37)</f>
        <v>750</v>
      </c>
      <c r="E36" s="21">
        <f t="shared" si="4"/>
        <v>750</v>
      </c>
      <c r="F36" s="21">
        <f t="shared" si="4"/>
        <v>0</v>
      </c>
      <c r="G36" s="21">
        <f t="shared" si="4"/>
        <v>750</v>
      </c>
      <c r="H36" s="21">
        <f t="shared" si="4"/>
        <v>750</v>
      </c>
      <c r="I36" s="21">
        <f t="shared" si="4"/>
        <v>0</v>
      </c>
    </row>
    <row r="37" spans="1:9" ht="24">
      <c r="A37" s="27"/>
      <c r="B37" s="27"/>
      <c r="C37" s="46" t="s">
        <v>81</v>
      </c>
      <c r="D37" s="21">
        <f>SUM(D38:D39)</f>
        <v>750</v>
      </c>
      <c r="E37" s="21">
        <f>SUM(E38:E39)</f>
        <v>750</v>
      </c>
      <c r="F37" s="21">
        <f>SUM(F38:F39)</f>
        <v>0</v>
      </c>
      <c r="G37" s="21">
        <f>SUM(H37+I37)</f>
        <v>750</v>
      </c>
      <c r="H37" s="21">
        <f>SUM(H38+H39)</f>
        <v>750</v>
      </c>
      <c r="I37" s="21">
        <f>SUM(I38+I39)</f>
        <v>0</v>
      </c>
    </row>
    <row r="38" spans="1:9" ht="24">
      <c r="A38" s="27"/>
      <c r="B38" s="27"/>
      <c r="C38" s="46" t="s">
        <v>115</v>
      </c>
      <c r="D38" s="21">
        <f>SUM(E38+F38)</f>
        <v>0</v>
      </c>
      <c r="E38" s="54">
        <v>0</v>
      </c>
      <c r="F38" s="21">
        <v>0</v>
      </c>
      <c r="G38" s="21">
        <f>SUM(H38+I38)</f>
        <v>750</v>
      </c>
      <c r="H38" s="54">
        <v>750</v>
      </c>
      <c r="I38" s="21">
        <f>SUM(J38+K38)</f>
        <v>0</v>
      </c>
    </row>
    <row r="39" spans="1:9" ht="24">
      <c r="A39" s="27"/>
      <c r="B39" s="27"/>
      <c r="C39" s="46" t="s">
        <v>116</v>
      </c>
      <c r="D39" s="36">
        <f>SUM(E39+F39)</f>
        <v>750</v>
      </c>
      <c r="E39" s="55">
        <v>750</v>
      </c>
      <c r="F39" s="21">
        <v>0</v>
      </c>
      <c r="G39" s="21">
        <f>SUM(H39+I39)</f>
        <v>0</v>
      </c>
      <c r="H39" s="54">
        <v>0</v>
      </c>
      <c r="I39" s="21">
        <f>SUM(J39+K39)</f>
        <v>0</v>
      </c>
    </row>
    <row r="40" spans="1:9" ht="24">
      <c r="A40" s="64"/>
      <c r="B40" s="27">
        <v>92120</v>
      </c>
      <c r="C40" s="28" t="s">
        <v>66</v>
      </c>
      <c r="D40" s="21">
        <f aca="true" t="shared" si="5" ref="D40:I40">SUM(D41)</f>
        <v>18400</v>
      </c>
      <c r="E40" s="21">
        <f t="shared" si="5"/>
        <v>18400</v>
      </c>
      <c r="F40" s="21">
        <f t="shared" si="5"/>
        <v>0</v>
      </c>
      <c r="G40" s="21">
        <f t="shared" si="5"/>
        <v>18400</v>
      </c>
      <c r="H40" s="21">
        <f t="shared" si="5"/>
        <v>18400</v>
      </c>
      <c r="I40" s="21">
        <f t="shared" si="5"/>
        <v>0</v>
      </c>
    </row>
    <row r="41" spans="1:9" ht="23.25" customHeight="1">
      <c r="A41" s="64"/>
      <c r="B41" s="27"/>
      <c r="C41" s="46" t="s">
        <v>81</v>
      </c>
      <c r="D41" s="21">
        <f>SUM(D43)</f>
        <v>18400</v>
      </c>
      <c r="E41" s="21">
        <f>SUM(E43)</f>
        <v>18400</v>
      </c>
      <c r="F41" s="21">
        <f>SUM(F43)</f>
        <v>0</v>
      </c>
      <c r="G41" s="21">
        <f>SUM(H41)</f>
        <v>18400</v>
      </c>
      <c r="H41" s="21">
        <f>SUM(H42:H43)</f>
        <v>18400</v>
      </c>
      <c r="I41" s="21">
        <f>SUM(I43)</f>
        <v>0</v>
      </c>
    </row>
    <row r="42" spans="1:9" ht="23.25" customHeight="1">
      <c r="A42" s="64"/>
      <c r="B42" s="27"/>
      <c r="C42" s="46" t="s">
        <v>115</v>
      </c>
      <c r="D42" s="21">
        <v>0</v>
      </c>
      <c r="E42" s="54">
        <v>0</v>
      </c>
      <c r="F42" s="21">
        <f>SUM(F44)</f>
        <v>0</v>
      </c>
      <c r="G42" s="21">
        <f>SUM(H42)</f>
        <v>6400</v>
      </c>
      <c r="H42" s="54">
        <v>6400</v>
      </c>
      <c r="I42" s="21">
        <v>0</v>
      </c>
    </row>
    <row r="43" spans="1:9" ht="22.5" customHeight="1">
      <c r="A43" s="64"/>
      <c r="B43" s="27"/>
      <c r="C43" s="46" t="s">
        <v>117</v>
      </c>
      <c r="D43" s="21">
        <f>SUM(E43+F43)</f>
        <v>18400</v>
      </c>
      <c r="E43" s="54">
        <v>18400</v>
      </c>
      <c r="F43" s="21">
        <v>0</v>
      </c>
      <c r="G43" s="21">
        <f>SUM(H43+I43)</f>
        <v>12000</v>
      </c>
      <c r="H43" s="54">
        <v>12000</v>
      </c>
      <c r="I43" s="21">
        <f>SUM(J43+K43)</f>
        <v>0</v>
      </c>
    </row>
    <row r="44" spans="1:9" ht="18" customHeight="1">
      <c r="A44" s="69" t="s">
        <v>24</v>
      </c>
      <c r="B44" s="70"/>
      <c r="C44" s="71"/>
      <c r="D44" s="21">
        <f>SUM(E44)</f>
        <v>19150</v>
      </c>
      <c r="E44" s="21">
        <f>SUM(E36+E40)</f>
        <v>19150</v>
      </c>
      <c r="F44" s="21">
        <f>SUM(F36)</f>
        <v>0</v>
      </c>
      <c r="G44" s="21">
        <f>SUM(H44)</f>
        <v>19150</v>
      </c>
      <c r="H44" s="21">
        <f>SUM(H36+H40)</f>
        <v>19150</v>
      </c>
      <c r="I44" s="21">
        <f>SUM(I36)</f>
        <v>0</v>
      </c>
    </row>
    <row r="45" spans="1:9" ht="12.75">
      <c r="A45" s="16">
        <v>926</v>
      </c>
      <c r="B45" s="16">
        <v>92601</v>
      </c>
      <c r="C45" s="16" t="s">
        <v>67</v>
      </c>
      <c r="D45" s="21">
        <f>SUM(E45)</f>
        <v>11000</v>
      </c>
      <c r="E45" s="21">
        <f>SUM(E46)</f>
        <v>11000</v>
      </c>
      <c r="F45" s="21">
        <f>SUM(F46)</f>
        <v>0</v>
      </c>
      <c r="G45" s="21">
        <f>SUM(G46)</f>
        <v>23500</v>
      </c>
      <c r="H45" s="21">
        <f>SUM(H46)</f>
        <v>23500</v>
      </c>
      <c r="I45" s="21">
        <f>SUM(I46)</f>
        <v>0</v>
      </c>
    </row>
    <row r="46" spans="1:9" ht="24">
      <c r="A46" s="16"/>
      <c r="B46" s="16"/>
      <c r="C46" s="46" t="s">
        <v>81</v>
      </c>
      <c r="D46" s="21">
        <f>SUM(E46)</f>
        <v>11000</v>
      </c>
      <c r="E46" s="21">
        <f>SUM(E47:E48)</f>
        <v>11000</v>
      </c>
      <c r="F46" s="21">
        <f>SUM(F48)</f>
        <v>0</v>
      </c>
      <c r="G46" s="21">
        <f>SUM(H46:I46)</f>
        <v>23500</v>
      </c>
      <c r="H46" s="21">
        <f>SUM(H47:H48)</f>
        <v>23500</v>
      </c>
      <c r="I46" s="21">
        <f>SUM(I48)</f>
        <v>0</v>
      </c>
    </row>
    <row r="47" spans="1:9" ht="24" customHeight="1">
      <c r="A47" s="16"/>
      <c r="B47" s="27"/>
      <c r="C47" s="46" t="s">
        <v>110</v>
      </c>
      <c r="D47" s="21">
        <f>SUM(E47+F47)</f>
        <v>2000</v>
      </c>
      <c r="E47" s="54">
        <v>2000</v>
      </c>
      <c r="F47" s="21">
        <v>0</v>
      </c>
      <c r="G47" s="21">
        <f>SUM(H47+I47)</f>
        <v>3500</v>
      </c>
      <c r="H47" s="54">
        <v>3500</v>
      </c>
      <c r="I47" s="21">
        <f>SUM(J47+K47)</f>
        <v>0</v>
      </c>
    </row>
    <row r="48" spans="1:9" ht="26.25" customHeight="1">
      <c r="A48" s="16"/>
      <c r="B48" s="16"/>
      <c r="C48" s="46" t="s">
        <v>121</v>
      </c>
      <c r="D48" s="21">
        <f>SUM(E48+F48)</f>
        <v>9000</v>
      </c>
      <c r="E48" s="54">
        <v>9000</v>
      </c>
      <c r="F48" s="21">
        <f>SUM(F49:F53)</f>
        <v>0</v>
      </c>
      <c r="G48" s="21">
        <f>SUM(H48+I48)</f>
        <v>20000</v>
      </c>
      <c r="H48" s="54">
        <v>20000</v>
      </c>
      <c r="I48" s="21">
        <f>SUM(J48+K48)</f>
        <v>0</v>
      </c>
    </row>
    <row r="49" spans="1:9" ht="24">
      <c r="A49" s="16"/>
      <c r="B49" s="39">
        <v>92605</v>
      </c>
      <c r="C49" s="51" t="s">
        <v>74</v>
      </c>
      <c r="D49" s="21">
        <f>SUM(E49)</f>
        <v>12500</v>
      </c>
      <c r="E49" s="21">
        <f>SUM(E50)</f>
        <v>12500</v>
      </c>
      <c r="F49" s="21">
        <f>SUM(F53+F54)</f>
        <v>0</v>
      </c>
      <c r="G49" s="21">
        <f>SUM(H49)</f>
        <v>0</v>
      </c>
      <c r="H49" s="21">
        <f>SUM(H50)</f>
        <v>0</v>
      </c>
      <c r="I49" s="21">
        <f>SUM(I53)</f>
        <v>0</v>
      </c>
    </row>
    <row r="50" spans="1:9" ht="24">
      <c r="A50" s="16"/>
      <c r="B50" s="39"/>
      <c r="C50" s="46" t="s">
        <v>81</v>
      </c>
      <c r="D50" s="21">
        <f>SUM(E50)</f>
        <v>12500</v>
      </c>
      <c r="E50" s="21">
        <f>SUM(E51:E51)</f>
        <v>12500</v>
      </c>
      <c r="F50" s="21">
        <f>SUM(F54+F55)</f>
        <v>0</v>
      </c>
      <c r="G50" s="21">
        <f>SUM(H50)</f>
        <v>0</v>
      </c>
      <c r="H50" s="21">
        <f>SUM(L66)</f>
        <v>0</v>
      </c>
      <c r="I50" s="21">
        <f>SUM(I54)</f>
        <v>0</v>
      </c>
    </row>
    <row r="51" spans="1:9" ht="24">
      <c r="A51" s="16"/>
      <c r="B51" s="39"/>
      <c r="C51" s="46" t="s">
        <v>83</v>
      </c>
      <c r="D51" s="21">
        <f>SUM(E51)</f>
        <v>12500</v>
      </c>
      <c r="E51" s="54">
        <v>12500</v>
      </c>
      <c r="F51" s="21">
        <f>SUM(F57+F58)</f>
        <v>0</v>
      </c>
      <c r="G51" s="21">
        <v>0</v>
      </c>
      <c r="H51" s="54">
        <v>0</v>
      </c>
      <c r="I51" s="21">
        <f>SUM(I57)</f>
        <v>0</v>
      </c>
    </row>
    <row r="52" spans="1:9" ht="12.75">
      <c r="A52" s="69" t="s">
        <v>25</v>
      </c>
      <c r="B52" s="70"/>
      <c r="C52" s="71"/>
      <c r="D52" s="21">
        <f>SUM(E52)</f>
        <v>23500</v>
      </c>
      <c r="E52" s="21">
        <f>SUM(E45+E49)</f>
        <v>23500</v>
      </c>
      <c r="F52" s="21">
        <v>0</v>
      </c>
      <c r="G52" s="21">
        <f>SUM(H52:I52)</f>
        <v>23500</v>
      </c>
      <c r="H52" s="21">
        <f>SUM(H45+H49)</f>
        <v>23500</v>
      </c>
      <c r="I52" s="21">
        <f>SUM(I47)</f>
        <v>0</v>
      </c>
    </row>
    <row r="53" spans="1:9" ht="12.75">
      <c r="A53" s="72" t="s">
        <v>26</v>
      </c>
      <c r="B53" s="68"/>
      <c r="C53" s="73"/>
      <c r="D53" s="21">
        <f>SUM(E53+F53)</f>
        <v>71422</v>
      </c>
      <c r="E53" s="21">
        <f>SUM(E18+E35+E44+E52)</f>
        <v>71422</v>
      </c>
      <c r="F53" s="21">
        <f>SUM(F18+F35+F44)</f>
        <v>0</v>
      </c>
      <c r="G53" s="21">
        <f>SUM(H53+I53)</f>
        <v>89422</v>
      </c>
      <c r="H53" s="21">
        <f>SUM(H18+H35+H44+H52)</f>
        <v>89422</v>
      </c>
      <c r="I53" s="21">
        <f>SUM(I18+I35+I44)</f>
        <v>0</v>
      </c>
    </row>
    <row r="55" spans="1:9" s="57" customFormat="1" ht="12.75">
      <c r="A55" s="56" t="s">
        <v>123</v>
      </c>
      <c r="B55" s="56"/>
      <c r="C55" s="56"/>
      <c r="D55" s="65"/>
      <c r="G55" s="65"/>
      <c r="H55" s="65"/>
      <c r="I55" s="65"/>
    </row>
  </sheetData>
  <mergeCells count="13">
    <mergeCell ref="A7:I7"/>
    <mergeCell ref="A9:A10"/>
    <mergeCell ref="B9:B10"/>
    <mergeCell ref="C9:C10"/>
    <mergeCell ref="D9:D10"/>
    <mergeCell ref="E9:F9"/>
    <mergeCell ref="G9:G10"/>
    <mergeCell ref="H9:I9"/>
    <mergeCell ref="A18:C18"/>
    <mergeCell ref="A53:C53"/>
    <mergeCell ref="A35:C35"/>
    <mergeCell ref="A44:C44"/>
    <mergeCell ref="A52:C5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2" t="s">
        <v>3</v>
      </c>
      <c r="B7" s="92"/>
      <c r="C7" s="93"/>
      <c r="D7" s="93"/>
      <c r="E7" s="93"/>
      <c r="F7" s="93"/>
      <c r="G7" s="9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6" t="s">
        <v>6</v>
      </c>
      <c r="B9" s="76" t="s">
        <v>102</v>
      </c>
      <c r="C9" s="78" t="s">
        <v>5</v>
      </c>
      <c r="D9" s="80" t="s">
        <v>7</v>
      </c>
      <c r="E9" s="53"/>
      <c r="F9" s="72" t="s">
        <v>8</v>
      </c>
      <c r="G9" s="85"/>
    </row>
    <row r="10" spans="1:7" ht="21" customHeight="1">
      <c r="A10" s="77"/>
      <c r="B10" s="77"/>
      <c r="C10" s="79"/>
      <c r="D10" s="81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9" t="s">
        <v>27</v>
      </c>
      <c r="B43" s="70"/>
      <c r="C43" s="71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9" t="s">
        <v>11</v>
      </c>
      <c r="B74" s="70"/>
      <c r="C74" s="71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9" t="s">
        <v>12</v>
      </c>
      <c r="B95" s="70"/>
      <c r="C95" s="71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9" t="s">
        <v>15</v>
      </c>
      <c r="B106" s="70"/>
      <c r="C106" s="71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9" t="s">
        <v>16</v>
      </c>
      <c r="B157" s="70"/>
      <c r="C157" s="71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9" t="s">
        <v>14</v>
      </c>
      <c r="B168" s="90"/>
      <c r="C168" s="91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6" t="s">
        <v>13</v>
      </c>
      <c r="B229" s="87"/>
      <c r="C229" s="88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9" t="s">
        <v>17</v>
      </c>
      <c r="B240" s="70"/>
      <c r="C240" s="71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9" t="s">
        <v>18</v>
      </c>
      <c r="B261" s="70"/>
      <c r="C261" s="71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9" t="s">
        <v>19</v>
      </c>
      <c r="B352" s="70"/>
      <c r="C352" s="71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9" t="s">
        <v>2</v>
      </c>
      <c r="B363" s="70"/>
      <c r="C363" s="9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9" t="s">
        <v>20</v>
      </c>
      <c r="B384" s="70"/>
      <c r="C384" s="71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9" t="s">
        <v>21</v>
      </c>
      <c r="B465" s="70"/>
      <c r="C465" s="71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9" t="s">
        <v>22</v>
      </c>
      <c r="B496" s="70"/>
      <c r="C496" s="71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9" t="s">
        <v>23</v>
      </c>
      <c r="B547" s="70"/>
      <c r="C547" s="71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9" t="s">
        <v>24</v>
      </c>
      <c r="B578" s="70"/>
      <c r="C578" s="71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9" t="s">
        <v>25</v>
      </c>
      <c r="B599" s="70"/>
      <c r="C599" s="71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2" t="s">
        <v>26</v>
      </c>
      <c r="B600" s="68"/>
      <c r="C600" s="7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9" t="s">
        <v>99</v>
      </c>
      <c r="B602" s="100"/>
      <c r="C602" s="88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6" t="s">
        <v>94</v>
      </c>
      <c r="B603" s="97"/>
      <c r="C603" s="9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6" t="s">
        <v>95</v>
      </c>
      <c r="B604" s="97"/>
      <c r="C604" s="9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3" t="s">
        <v>96</v>
      </c>
      <c r="B605" s="106"/>
      <c r="C605" s="107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6" t="s">
        <v>97</v>
      </c>
      <c r="B606" s="101"/>
      <c r="C606" s="10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3" t="s">
        <v>98</v>
      </c>
      <c r="B607" s="104"/>
      <c r="C607" s="10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6" t="s">
        <v>100</v>
      </c>
      <c r="B608" s="101"/>
      <c r="C608" s="10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2011-10-04T08:53:49Z</cp:lastPrinted>
  <dcterms:created xsi:type="dcterms:W3CDTF">2001-08-02T07:18:30Z</dcterms:created>
  <dcterms:modified xsi:type="dcterms:W3CDTF">2011-10-04T08:54:50Z</dcterms:modified>
  <cp:category/>
  <cp:version/>
  <cp:contentType/>
  <cp:contentStatus/>
</cp:coreProperties>
</file>