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<sst xmlns="http://schemas.openxmlformats.org/spreadsheetml/2006/main" count="33" uniqueCount="31">
  <si>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</si>
  <si>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</si>
  <si>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</si>
  <si>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</si>
  <si>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</si>
  <si>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</si>
  <si>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</si>
  <si>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</si>
  <si>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</si>
  <si>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</si>
  <si>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</si>
  <si>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</si>
  <si>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</si>
  <si>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</si>
  <si>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</si>
  <si>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</si>
  <si>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</si>
  <si>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</si>
  <si>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</si>
  <si>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</si>
  <si>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</si>
  <si>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Dział 852 Pomoc społeczna</t>
  </si>
  <si>
    <t>Dokonać zmian w planie dochodów gminy na rok 2011 stanowiącym tabelę nr 1 do Uchwały Budżetowej na rok 2011 Gminy Michałowice Nr IV/20/2011 z dnia 31 stycznia  2011 r. w sposób następujący:</t>
  </si>
  <si>
    <t>dotacje celowe otrzymane z budżetu państwa na realizację własnych zadań bieżących gmin  z zakresu pomocy społeczne -składki na ubezpieczenie społeczne</t>
  </si>
  <si>
    <t>dotacje celowe otrzymane z budżetu państwa na realizację własnych zadań bieżących gmin  z zakresu pomocy społeczne -zasiłki stałe</t>
  </si>
  <si>
    <t>dotacje celowe otrzymane z budżetu państwa na realizację własnych zadań bieżących gmin  z zakresu pomocy społeczne -zasiłki i pomoc w naturze oraz składki na ubezpieczenie emerytalne i rentowe</t>
  </si>
  <si>
    <t>dotacje celowe otrzymane z budżetu państwa na realizację własnych zadań bieżących gmin - z zakresu pomocy społecznej- działalność ośrodka pomocy społecznej wypłata dodatków na pracę socjalną w środowisku</t>
  </si>
  <si>
    <t>do Zarządzenia Nr 246 /2011</t>
  </si>
  <si>
    <t xml:space="preserve">z dnia  27 grudnia  2011 r.  </t>
  </si>
  <si>
    <t>dotacje celowe otrzymane z budżetu państwa na realizację  własnych zadań bieżących gmin - z zakresu pomocy społecznej- wspieranie osób pobierających świadczenia pielęgnacyjne</t>
  </si>
  <si>
    <t xml:space="preserve">Plan po zmianach  79 164 891,55 zł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</si>
</sst>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3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27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28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59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61" t="s">
        <v>11</v>
      </c>
      <c r="B8" s="61" t="s">
        <v>2</v>
      </c>
      <c r="C8" s="39"/>
      <c r="D8" s="40"/>
      <c r="E8" s="61" t="s">
        <v>10</v>
      </c>
      <c r="F8" s="41"/>
      <c r="G8" s="41"/>
      <c r="H8" s="41"/>
      <c r="I8" s="64" t="s">
        <v>13</v>
      </c>
      <c r="J8" s="67" t="s">
        <v>14</v>
      </c>
      <c r="K8" s="68"/>
      <c r="L8" s="64" t="s">
        <v>16</v>
      </c>
      <c r="M8" s="67" t="s">
        <v>14</v>
      </c>
      <c r="N8" s="68"/>
      <c r="O8" s="5"/>
      <c r="P8" s="5"/>
      <c r="Q8" s="5"/>
      <c r="R8" s="6"/>
    </row>
    <row r="9" spans="1:18" ht="14.25" customHeight="1">
      <c r="A9" s="62"/>
      <c r="B9" s="62"/>
      <c r="C9" s="42"/>
      <c r="D9" s="43"/>
      <c r="E9" s="62"/>
      <c r="F9" s="44"/>
      <c r="G9" s="44"/>
      <c r="H9" s="44"/>
      <c r="I9" s="65"/>
      <c r="J9" s="69"/>
      <c r="K9" s="70"/>
      <c r="L9" s="65"/>
      <c r="M9" s="69"/>
      <c r="N9" s="70"/>
      <c r="O9" s="5"/>
      <c r="P9" s="5"/>
      <c r="Q9" s="5"/>
      <c r="R9" s="6"/>
    </row>
    <row r="10" spans="1:18" ht="27" customHeight="1">
      <c r="A10" s="63"/>
      <c r="B10" s="63"/>
      <c r="C10" s="45"/>
      <c r="D10" s="46"/>
      <c r="E10" s="63"/>
      <c r="F10" s="47"/>
      <c r="G10" s="48" t="s">
        <v>0</v>
      </c>
      <c r="H10" s="46" t="s">
        <v>1</v>
      </c>
      <c r="I10" s="66"/>
      <c r="J10" s="48" t="s">
        <v>15</v>
      </c>
      <c r="K10" s="48" t="s">
        <v>20</v>
      </c>
      <c r="L10" s="66"/>
      <c r="M10" s="48" t="s">
        <v>17</v>
      </c>
      <c r="N10" s="48" t="s">
        <v>20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77" t="s">
        <v>8</v>
      </c>
      <c r="B13" s="80"/>
      <c r="C13" s="80"/>
      <c r="D13" s="78"/>
      <c r="E13" s="79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8" ht="39" customHeight="1" hidden="1">
      <c r="A14" s="14">
        <v>1</v>
      </c>
      <c r="B14" s="12">
        <v>854</v>
      </c>
      <c r="C14" s="9">
        <v>85415</v>
      </c>
      <c r="D14" s="9">
        <v>2030</v>
      </c>
      <c r="E14" s="11" t="s">
        <v>5</v>
      </c>
      <c r="F14" s="20">
        <f>SUM(G14+H14)</f>
        <v>5135</v>
      </c>
      <c r="G14" s="27">
        <v>5135</v>
      </c>
      <c r="H14" s="27">
        <v>0</v>
      </c>
      <c r="I14" s="56">
        <f>SUM(J14+K14)</f>
        <v>0</v>
      </c>
      <c r="J14" s="37"/>
      <c r="K14" s="37"/>
      <c r="L14" s="36">
        <f>SUM(M14+N14)</f>
        <v>0</v>
      </c>
      <c r="M14" s="38"/>
      <c r="N14" s="53">
        <v>0</v>
      </c>
      <c r="O14" s="22">
        <v>5135</v>
      </c>
      <c r="P14" s="22">
        <v>5135</v>
      </c>
      <c r="Q14" s="22"/>
      <c r="R14" s="23">
        <f>SUM(L14/F14)*100</f>
        <v>0</v>
      </c>
    </row>
    <row r="15" spans="1:19" s="19" customFormat="1" ht="15.75" customHeight="1" hidden="1">
      <c r="A15" s="77" t="s">
        <v>4</v>
      </c>
      <c r="B15" s="78"/>
      <c r="C15" s="78"/>
      <c r="D15" s="78"/>
      <c r="E15" s="79"/>
      <c r="F15" s="25">
        <f>SUM(G15+H15)</f>
        <v>5135</v>
      </c>
      <c r="G15" s="27">
        <f>SUM(G14:G14)</f>
        <v>5135</v>
      </c>
      <c r="H15" s="27">
        <v>0</v>
      </c>
      <c r="I15" s="56">
        <f>SUM(J15+K15)</f>
        <v>0</v>
      </c>
      <c r="J15" s="37"/>
      <c r="K15" s="37"/>
      <c r="L15" s="36">
        <f>SUM(M15+N15)</f>
        <v>0</v>
      </c>
      <c r="M15" s="36"/>
      <c r="N15" s="53">
        <v>0</v>
      </c>
      <c r="O15" s="26">
        <f>SUM(O14:O14)</f>
        <v>5135</v>
      </c>
      <c r="P15" s="26">
        <f>SUM(P14:P14)</f>
        <v>5135</v>
      </c>
      <c r="Q15" s="30">
        <v>0</v>
      </c>
      <c r="R15" s="23">
        <f>SUM(L15/F15)*100</f>
        <v>0</v>
      </c>
      <c r="S15" s="31"/>
    </row>
    <row r="16" spans="1:19" s="19" customFormat="1" ht="72">
      <c r="A16" s="12">
        <v>1</v>
      </c>
      <c r="B16" s="12">
        <v>852</v>
      </c>
      <c r="C16" s="49"/>
      <c r="D16" s="49"/>
      <c r="E16" s="57" t="s">
        <v>29</v>
      </c>
      <c r="F16" s="25"/>
      <c r="G16" s="27"/>
      <c r="H16" s="27"/>
      <c r="I16" s="54">
        <f>SUM(J16)</f>
        <v>0</v>
      </c>
      <c r="J16" s="55">
        <v>0</v>
      </c>
      <c r="K16" s="53">
        <v>0</v>
      </c>
      <c r="L16" s="54">
        <f>SUM(M16)</f>
        <v>200</v>
      </c>
      <c r="M16" s="55">
        <v>200</v>
      </c>
      <c r="N16" s="53">
        <v>0</v>
      </c>
      <c r="O16" s="26"/>
      <c r="P16" s="26"/>
      <c r="Q16" s="30"/>
      <c r="R16" s="23"/>
      <c r="S16" s="31"/>
    </row>
    <row r="17" spans="1:19" s="19" customFormat="1" ht="60">
      <c r="A17" s="50">
        <v>2</v>
      </c>
      <c r="B17" s="12">
        <v>852</v>
      </c>
      <c r="C17" s="58"/>
      <c r="D17" s="58"/>
      <c r="E17" s="57" t="s">
        <v>23</v>
      </c>
      <c r="F17" s="25"/>
      <c r="G17" s="27"/>
      <c r="H17" s="27"/>
      <c r="I17" s="54">
        <f>SUM(J17)</f>
        <v>24</v>
      </c>
      <c r="J17" s="55">
        <v>24</v>
      </c>
      <c r="K17" s="53">
        <v>0</v>
      </c>
      <c r="L17" s="54">
        <f>SUM(M17)</f>
        <v>0</v>
      </c>
      <c r="M17" s="55">
        <v>0</v>
      </c>
      <c r="N17" s="53">
        <v>0</v>
      </c>
      <c r="O17" s="26"/>
      <c r="P17" s="26"/>
      <c r="Q17" s="30"/>
      <c r="R17" s="23"/>
      <c r="S17" s="31"/>
    </row>
    <row r="18" spans="1:19" s="19" customFormat="1" ht="60">
      <c r="A18" s="50">
        <v>3</v>
      </c>
      <c r="B18" s="12">
        <v>852</v>
      </c>
      <c r="C18" s="58"/>
      <c r="D18" s="58"/>
      <c r="E18" s="57" t="s">
        <v>24</v>
      </c>
      <c r="F18" s="25"/>
      <c r="G18" s="27"/>
      <c r="H18" s="27"/>
      <c r="I18" s="54">
        <f>SUM(J18)</f>
        <v>352</v>
      </c>
      <c r="J18" s="55">
        <v>352</v>
      </c>
      <c r="K18" s="53">
        <v>0</v>
      </c>
      <c r="L18" s="54">
        <f>SUM(M18)</f>
        <v>0</v>
      </c>
      <c r="M18" s="55">
        <v>0</v>
      </c>
      <c r="N18" s="53">
        <v>0</v>
      </c>
      <c r="O18" s="26"/>
      <c r="P18" s="26"/>
      <c r="Q18" s="30"/>
      <c r="R18" s="23"/>
      <c r="S18" s="31"/>
    </row>
    <row r="19" spans="1:19" s="19" customFormat="1" ht="72">
      <c r="A19" s="50">
        <v>4</v>
      </c>
      <c r="B19" s="12">
        <v>852</v>
      </c>
      <c r="C19" s="58"/>
      <c r="D19" s="58"/>
      <c r="E19" s="57" t="s">
        <v>25</v>
      </c>
      <c r="F19" s="25"/>
      <c r="G19" s="27"/>
      <c r="H19" s="27"/>
      <c r="I19" s="54">
        <f>SUM(J19)</f>
        <v>111</v>
      </c>
      <c r="J19" s="55">
        <v>111</v>
      </c>
      <c r="K19" s="53">
        <v>0</v>
      </c>
      <c r="L19" s="54">
        <f>SUM(M19)</f>
        <v>0</v>
      </c>
      <c r="M19" s="55">
        <v>0</v>
      </c>
      <c r="N19" s="53">
        <v>0</v>
      </c>
      <c r="O19" s="26"/>
      <c r="P19" s="26"/>
      <c r="Q19" s="30"/>
      <c r="R19" s="23"/>
      <c r="S19" s="31"/>
    </row>
    <row r="20" spans="1:19" s="19" customFormat="1" ht="84">
      <c r="A20" s="12">
        <v>5</v>
      </c>
      <c r="B20" s="12">
        <v>852</v>
      </c>
      <c r="C20" s="49"/>
      <c r="D20" s="49"/>
      <c r="E20" s="13" t="s">
        <v>26</v>
      </c>
      <c r="F20" s="25"/>
      <c r="G20" s="27"/>
      <c r="H20" s="27"/>
      <c r="I20" s="54">
        <v>0</v>
      </c>
      <c r="J20" s="55">
        <v>0</v>
      </c>
      <c r="K20" s="53">
        <f>SUM(K16:K19)</f>
        <v>0</v>
      </c>
      <c r="L20" s="54">
        <f>SUM(M20)</f>
        <v>2753</v>
      </c>
      <c r="M20" s="55">
        <v>2753</v>
      </c>
      <c r="N20" s="53">
        <v>0</v>
      </c>
      <c r="O20" s="26"/>
      <c r="P20" s="26"/>
      <c r="Q20" s="30"/>
      <c r="R20" s="23"/>
      <c r="S20" s="31"/>
    </row>
    <row r="21" spans="1:19" s="19" customFormat="1" ht="12">
      <c r="A21" s="77" t="s">
        <v>21</v>
      </c>
      <c r="B21" s="80"/>
      <c r="C21" s="80"/>
      <c r="D21" s="78"/>
      <c r="E21" s="79"/>
      <c r="F21" s="25"/>
      <c r="G21" s="27"/>
      <c r="H21" s="27"/>
      <c r="I21" s="54">
        <f>SUM(K21+J21)</f>
        <v>487</v>
      </c>
      <c r="J21" s="53">
        <f>SUM(J16:J20)</f>
        <v>487</v>
      </c>
      <c r="K21" s="53">
        <v>0</v>
      </c>
      <c r="L21" s="54">
        <f>SUM(M21+N21)</f>
        <v>2953</v>
      </c>
      <c r="M21" s="53">
        <f>SUM(M16:M20)</f>
        <v>2953</v>
      </c>
      <c r="N21" s="53">
        <f>SUM(N16:N19)</f>
        <v>0</v>
      </c>
      <c r="O21" s="26"/>
      <c r="P21" s="26"/>
      <c r="Q21" s="30"/>
      <c r="R21" s="23"/>
      <c r="S21" s="31"/>
    </row>
    <row r="22" spans="1:18" ht="12">
      <c r="A22" s="73" t="s">
        <v>9</v>
      </c>
      <c r="B22" s="74"/>
      <c r="C22" s="74"/>
      <c r="D22" s="75"/>
      <c r="E22" s="76"/>
      <c r="F22" s="28" t="e">
        <f>SUM(H22+G22)</f>
        <v>#REF!</v>
      </c>
      <c r="G22" s="28" t="e">
        <f>SUM(#REF!+#REF!+#REF!+#REF!+#REF!+#REF!+#REF!+#REF!+G13+#REF!+G15+#REF!)</f>
        <v>#REF!</v>
      </c>
      <c r="H22" s="28" t="e">
        <f>SUM(#REF!+#REF!+#REF!+#REF!+#REF!+#REF!+#REF!+#REF!+H13+#REF!+H15+#REF!)</f>
        <v>#REF!</v>
      </c>
      <c r="I22" s="54">
        <f>SUM(J22+K22)</f>
        <v>487</v>
      </c>
      <c r="J22" s="55">
        <f>SUM(J21)</f>
        <v>487</v>
      </c>
      <c r="K22" s="55">
        <f>SUM(K21)</f>
        <v>0</v>
      </c>
      <c r="L22" s="51">
        <f>SUM(M22:N23)</f>
        <v>2953</v>
      </c>
      <c r="M22" s="52">
        <f>SUM(M21)</f>
        <v>2953</v>
      </c>
      <c r="N22" s="52">
        <f>SUM(N21)</f>
        <v>0</v>
      </c>
      <c r="O22" s="29" t="e">
        <f>SUM(#REF!+#REF!+#REF!+#REF!+#REF!+#REF!+#REF!+#REF!+O13+#REF!+O15+#REF!+#REF!)</f>
        <v>#REF!</v>
      </c>
      <c r="P22" s="29" t="e">
        <f>SUM(#REF!+#REF!+#REF!+#REF!+#REF!+#REF!+#REF!+#REF!+P13+#REF!+P15+#REF!)</f>
        <v>#REF!</v>
      </c>
      <c r="Q22" s="29" t="e">
        <f>SUM(#REF!+#REF!)</f>
        <v>#REF!</v>
      </c>
      <c r="R22" s="23" t="e">
        <f>SUM(L22/F22)*100</f>
        <v>#REF!</v>
      </c>
    </row>
    <row r="23" spans="1:3" ht="12">
      <c r="A23" s="15"/>
      <c r="B23" s="15"/>
      <c r="C23" s="15"/>
    </row>
    <row r="24" spans="1:5" ht="12.75">
      <c r="A24" s="71" t="s">
        <v>30</v>
      </c>
      <c r="B24" s="72"/>
      <c r="C24" s="72"/>
      <c r="D24" s="72"/>
      <c r="E24" s="72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5"/>
      <c r="B87" s="15"/>
      <c r="C87" s="15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7"/>
      <c r="B93" s="17"/>
      <c r="C93" s="17"/>
    </row>
    <row r="94" spans="1:3" ht="12">
      <c r="A94" s="17"/>
      <c r="B94" s="17"/>
      <c r="C94" s="17"/>
    </row>
    <row r="95" spans="1:3" ht="12">
      <c r="A95" s="17"/>
      <c r="B95" s="17"/>
      <c r="C95" s="17"/>
    </row>
    <row r="96" spans="1:3" ht="12">
      <c r="A96" s="17"/>
      <c r="B96" s="17"/>
      <c r="C96" s="17"/>
    </row>
    <row r="97" spans="1:3" ht="12">
      <c r="A97" s="18"/>
      <c r="B97" s="18"/>
      <c r="C97" s="18"/>
    </row>
  </sheetData>
  <mergeCells count="13">
    <mergeCell ref="A24:E24"/>
    <mergeCell ref="J8:K9"/>
    <mergeCell ref="L8:L10"/>
    <mergeCell ref="A22:E22"/>
    <mergeCell ref="A15:E15"/>
    <mergeCell ref="A13:E13"/>
    <mergeCell ref="A21:E21"/>
    <mergeCell ref="A6:N6"/>
    <mergeCell ref="E8:E10"/>
    <mergeCell ref="B8:B10"/>
    <mergeCell ref="A8:A10"/>
    <mergeCell ref="I8:I10"/>
    <mergeCell ref="M8:N9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2011-12-22T08:25:41Z</cp:lastPrinted>
  <dcterms:created xsi:type="dcterms:W3CDTF">2001-09-07T12:46:35Z</dcterms:created>
  <dcterms:modified xsi:type="dcterms:W3CDTF">2011-12-27T14:57:49Z</dcterms:modified>
  <cp:category/>
  <cp:version/>
  <cp:contentType/>
  <cp:contentStatus/>
</cp:coreProperties>
</file>