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<sst xmlns="http://schemas.openxmlformats.org/spreadsheetml/2006/main" count="93" uniqueCount="60">
  <si>
    <t>Lp.</t>
  </si>
  <si>
    <t>Rodzaj prac</t>
  </si>
  <si>
    <t>Cena netto za 1 jednostkę</t>
  </si>
  <si>
    <t>Cena netto</t>
  </si>
  <si>
    <t>a)</t>
  </si>
  <si>
    <t xml:space="preserve">do 20 </t>
  </si>
  <si>
    <t xml:space="preserve">21-40 </t>
  </si>
  <si>
    <t>41-60</t>
  </si>
  <si>
    <t>61-80</t>
  </si>
  <si>
    <t>81-100</t>
  </si>
  <si>
    <t>101-120</t>
  </si>
  <si>
    <t>pow. 120</t>
  </si>
  <si>
    <t>RAZEM</t>
  </si>
  <si>
    <t>b)</t>
  </si>
  <si>
    <t>c)</t>
  </si>
  <si>
    <t>d)</t>
  </si>
  <si>
    <t>Wycinka drzew i krzewów + frezowanie karp</t>
  </si>
  <si>
    <t>do 20</t>
  </si>
  <si>
    <t>101-140</t>
  </si>
  <si>
    <t>pow. 140</t>
  </si>
  <si>
    <t>21-40</t>
  </si>
  <si>
    <t>Ilość jednostek</t>
  </si>
  <si>
    <t>Stawka</t>
  </si>
  <si>
    <t>Podatek VAT</t>
  </si>
  <si>
    <t>Cięcia pielęgnacyjne</t>
  </si>
  <si>
    <t>Łączna cena netto</t>
  </si>
  <si>
    <t>Roboty porządkowe</t>
  </si>
  <si>
    <t xml:space="preserve">Cena netto za jednostkę  </t>
  </si>
  <si>
    <t xml:space="preserve">TABELA A </t>
  </si>
  <si>
    <t xml:space="preserve">TABELA B </t>
  </si>
  <si>
    <t xml:space="preserve">TABELA C </t>
  </si>
  <si>
    <t>Krotność wykonania pracy (orientacyjnie)</t>
  </si>
  <si>
    <t xml:space="preserve">Powierzchnia    ilość </t>
  </si>
  <si>
    <t>Wartość netto (powierzchnia x krotność x cena netto)</t>
  </si>
  <si>
    <t>frezowanie karp [szt.]</t>
  </si>
  <si>
    <t>Razem netto</t>
  </si>
  <si>
    <t>Razem brutto</t>
  </si>
  <si>
    <t>Obwód pnia drzewa                          na wys. 130 cm [cm]</t>
  </si>
  <si>
    <t>Ilość drzew [szt.]</t>
  </si>
  <si>
    <t>Cięcia techniczne (np. kolizja z siecią energetyczną, skrajnią drogi itp.)                                 poniżej 2,5 m od powierzchni ziemi, wykonywane z ziemi</t>
  </si>
  <si>
    <t>Cięcia techniczne (np. kolizja z siecią energetyczną, skrajnią drogi itp.)                               powyżej 2,5 m od powierzchni ziemi, wykonywane z podnośnika</t>
  </si>
  <si>
    <t>sprzątanie śmieci wraz z wywozem z pasów ulic i terenów gminnych o łącznej długości 80 km [Mg]</t>
  </si>
  <si>
    <t>Podatek VAT 8 %</t>
  </si>
  <si>
    <t>CAŁKOWITA WARTOSĆ ZAMÓWIENIA  Tabela A + Tabela B + Tabela C</t>
  </si>
  <si>
    <t>8 %</t>
  </si>
  <si>
    <t>Wartość całkowita netto [zł]</t>
  </si>
  <si>
    <t>Wartość całkowita brutto [zł]</t>
  </si>
  <si>
    <r>
      <t>koszenie trawników z grabieniem, wywozem i utylizacją pokosu [</t>
    </r>
    <r>
      <rPr>
        <sz val="11"/>
        <color indexed="8"/>
        <rFont val="Calibri"/>
        <family val="2"/>
      </rP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</si>
  <si>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r>
      <t>koszenie terenów niezagospodarowanych (nieużytków) z grabieniem, wywozem i utylizacją pokosu [</t>
    </r>
    <r>
      <rPr>
        <sz val="11"/>
        <color indexed="8"/>
        <rFont val="Calibri"/>
        <family val="2"/>
      </rP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</si>
  <si>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r>
      <t>krzewy [m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]</t>
    </r>
  </si>
  <si>
    <r>
      <t>jesienne grabienie liści [m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]</t>
    </r>
  </si>
  <si>
    <r>
      <t>utylizacja ściętych gałęzi (zrąbkowanie - materiał ze zrąbkowania dostarczony w miejsce wskazane przez Zamawiającego) [m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]</t>
    </r>
  </si>
  <si>
    <r>
      <t>sprzątanie gałęzi i konarów wraz z wywozem [m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]</t>
    </r>
  </si>
  <si>
    <t>Tabela A
Szacunkowa wycena inwestorska - konserwacja roślinności niskiej do wykonania.</t>
  </si>
  <si>
    <t>Tabela B 
Szacunkowa wycena inwestorska - zabiegi pielęgnacyjne do wykonania.</t>
  </si>
  <si>
    <t>Tabela C
Szacunkowa wycena inwestorska – roboty porządkowe do wykonania.</t>
  </si>
  <si>
    <r>
      <t>Razem netto (łączne ceny netto z pozycji a, b, c, d)</t>
    </r>
    <r>
      <rPr>
        <b/>
        <sz val="1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</si>
  <si>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t>Kosztorys ofertowy</t>
  </si>
  <si>
    <t>podpis Wykonawcy lub osoby upoważnionej do reprezentacji Wykonawcy</t>
  </si>
  <si>
    <t>……………………………………………………………………….…….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</si>
</sst>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0\ &quot;zł&quot;"/>
    <numFmt numFmtId="170" formatCode="0.0"/>
    <numFmt numFmtId="171" formatCode="#,##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0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b/>
      <sz val="11"/>
      <name val="Arial"/>
      <family val="0"/>
    </font>
    <font>
      <b/>
      <sz val="14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9" fontId="6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2" fontId="7" fillId="0" borderId="0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/>
    </xf>
    <xf numFmtId="4" fontId="4" fillId="3" borderId="1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="115" zoomScaleNormal="115" workbookViewId="0" topLeftCell="A51">
      <selection activeCell="K72" sqref="K72"/>
    </sheetView>
  </sheetViews>
  <sheetFormatPr defaultColWidth="9.140625" defaultRowHeight="12.75"/>
  <cols>
    <col min="1" max="1" width="4.28125" style="6" customWidth="1"/>
    <col min="2" max="2" width="28.7109375" style="6" customWidth="1"/>
    <col min="3" max="3" width="12.57421875" style="6" customWidth="1"/>
    <col min="4" max="4" width="13.8515625" style="6" customWidth="1"/>
    <col min="5" max="5" width="11.7109375" style="6" customWidth="1"/>
    <col min="6" max="6" width="16.00390625" style="6" customWidth="1"/>
    <col min="7" max="16384" width="9.140625" style="6" customWidth="1"/>
  </cols>
  <sheetData>
    <row r="1" spans="1:6" ht="55.5" customHeight="1">
      <c r="A1" s="64" t="s">
        <v>57</v>
      </c>
      <c r="B1" s="65"/>
      <c r="C1" s="65"/>
      <c r="D1" s="65"/>
      <c r="E1" s="65"/>
      <c r="F1" s="65"/>
    </row>
    <row r="2" spans="1:6" ht="31.5" customHeight="1">
      <c r="A2" s="66" t="s">
        <v>53</v>
      </c>
      <c r="B2" s="67"/>
      <c r="C2" s="67"/>
      <c r="D2" s="67"/>
      <c r="E2" s="67"/>
      <c r="F2" s="67"/>
    </row>
    <row r="3" spans="1:6" ht="60" customHeight="1">
      <c r="A3" s="11" t="s">
        <v>0</v>
      </c>
      <c r="B3" s="43" t="s">
        <v>1</v>
      </c>
      <c r="C3" s="11" t="s">
        <v>32</v>
      </c>
      <c r="D3" s="11" t="s">
        <v>31</v>
      </c>
      <c r="E3" s="11" t="s">
        <v>2</v>
      </c>
      <c r="F3" s="11" t="s">
        <v>33</v>
      </c>
    </row>
    <row r="4" spans="1:6" ht="51" customHeight="1">
      <c r="A4" s="12">
        <v>1</v>
      </c>
      <c r="B4" s="44" t="s">
        <v>47</v>
      </c>
      <c r="C4" s="38">
        <v>10000</v>
      </c>
      <c r="D4" s="14">
        <v>1</v>
      </c>
      <c r="E4" s="14"/>
      <c r="F4" s="8">
        <f>C4*D4*E4</f>
        <v>0</v>
      </c>
    </row>
    <row r="5" spans="1:6" ht="79.5" customHeight="1">
      <c r="A5" s="12">
        <v>2</v>
      </c>
      <c r="B5" s="44" t="s">
        <v>48</v>
      </c>
      <c r="C5" s="38">
        <v>10000</v>
      </c>
      <c r="D5" s="14">
        <v>1</v>
      </c>
      <c r="E5" s="14"/>
      <c r="F5" s="8">
        <f>C5*D5*E5</f>
        <v>0</v>
      </c>
    </row>
    <row r="6" spans="1:6" ht="21" customHeight="1">
      <c r="A6" s="15">
        <v>8</v>
      </c>
      <c r="B6" s="44" t="s">
        <v>34</v>
      </c>
      <c r="C6" s="39">
        <v>20</v>
      </c>
      <c r="D6" s="14">
        <v>1</v>
      </c>
      <c r="E6" s="10"/>
      <c r="F6" s="8">
        <f>C6*D6*E6</f>
        <v>0</v>
      </c>
    </row>
    <row r="7" spans="1:6" ht="16.5" customHeight="1">
      <c r="A7" s="1"/>
      <c r="B7" s="2"/>
      <c r="C7" s="16"/>
      <c r="D7" s="72" t="s">
        <v>35</v>
      </c>
      <c r="E7" s="72"/>
      <c r="F7" s="9">
        <f>SUM(F4:F6)</f>
        <v>0</v>
      </c>
    </row>
    <row r="8" spans="1:6" ht="15" customHeight="1">
      <c r="A8" s="1"/>
      <c r="B8" s="2"/>
      <c r="C8" s="17">
        <v>0.08</v>
      </c>
      <c r="D8" s="72" t="s">
        <v>42</v>
      </c>
      <c r="E8" s="72"/>
      <c r="F8" s="9">
        <f>F7*0.08</f>
        <v>0</v>
      </c>
    </row>
    <row r="9" spans="1:6" ht="15" customHeight="1">
      <c r="A9" s="1"/>
      <c r="B9" s="2"/>
      <c r="C9" s="16"/>
      <c r="D9" s="72" t="s">
        <v>36</v>
      </c>
      <c r="E9" s="72"/>
      <c r="F9" s="42">
        <f>F7+F8</f>
        <v>0</v>
      </c>
    </row>
    <row r="10" spans="1:6" ht="30" customHeight="1">
      <c r="A10" s="1"/>
      <c r="B10" s="2"/>
      <c r="C10" s="16"/>
      <c r="D10" s="40"/>
      <c r="E10" s="40"/>
      <c r="F10" s="41"/>
    </row>
    <row r="11" spans="1:6" ht="26.25" customHeight="1">
      <c r="A11" s="70" t="s">
        <v>54</v>
      </c>
      <c r="B11" s="71"/>
      <c r="C11" s="71"/>
      <c r="D11" s="71"/>
      <c r="E11" s="71"/>
      <c r="F11" s="71"/>
    </row>
    <row r="12" spans="1:6" ht="9" customHeight="1">
      <c r="A12" s="3"/>
      <c r="B12" s="3"/>
      <c r="C12" s="3"/>
      <c r="D12" s="3"/>
      <c r="E12" s="3"/>
      <c r="F12" s="3"/>
    </row>
    <row r="13" spans="1:6" ht="32.25" customHeight="1">
      <c r="A13" s="33" t="s">
        <v>0</v>
      </c>
      <c r="B13" s="11" t="s">
        <v>37</v>
      </c>
      <c r="C13" s="20" t="s">
        <v>38</v>
      </c>
      <c r="D13" s="45" t="s">
        <v>3</v>
      </c>
      <c r="E13" s="20" t="s">
        <v>25</v>
      </c>
      <c r="F13" s="3"/>
    </row>
    <row r="14" spans="1:6" ht="15">
      <c r="A14" s="68" t="s">
        <v>4</v>
      </c>
      <c r="B14" s="73" t="s">
        <v>24</v>
      </c>
      <c r="C14" s="73"/>
      <c r="D14" s="73"/>
      <c r="E14" s="73"/>
      <c r="F14" s="3"/>
    </row>
    <row r="15" spans="1:6" ht="15">
      <c r="A15" s="69"/>
      <c r="B15" s="18" t="s">
        <v>5</v>
      </c>
      <c r="C15" s="21">
        <v>10</v>
      </c>
      <c r="D15" s="46"/>
      <c r="E15" s="22">
        <f>C15*D15</f>
        <v>0</v>
      </c>
      <c r="F15" s="3"/>
    </row>
    <row r="16" spans="1:6" ht="15">
      <c r="A16" s="69"/>
      <c r="B16" s="18" t="s">
        <v>6</v>
      </c>
      <c r="C16" s="21">
        <v>10</v>
      </c>
      <c r="D16" s="46"/>
      <c r="E16" s="22">
        <f aca="true" t="shared" si="0" ref="E16:E22">C16*D16</f>
        <v>0</v>
      </c>
      <c r="F16" s="3"/>
    </row>
    <row r="17" spans="1:6" ht="15">
      <c r="A17" s="69"/>
      <c r="B17" s="18" t="s">
        <v>7</v>
      </c>
      <c r="C17" s="21">
        <v>10</v>
      </c>
      <c r="D17" s="46"/>
      <c r="E17" s="22">
        <f t="shared" si="0"/>
        <v>0</v>
      </c>
      <c r="F17" s="3"/>
    </row>
    <row r="18" spans="1:6" ht="15">
      <c r="A18" s="69"/>
      <c r="B18" s="18" t="s">
        <v>8</v>
      </c>
      <c r="C18" s="21">
        <v>10</v>
      </c>
      <c r="D18" s="46"/>
      <c r="E18" s="22">
        <f t="shared" si="0"/>
        <v>0</v>
      </c>
      <c r="F18" s="3"/>
    </row>
    <row r="19" spans="1:6" ht="15">
      <c r="A19" s="69"/>
      <c r="B19" s="18" t="s">
        <v>9</v>
      </c>
      <c r="C19" s="21">
        <v>10</v>
      </c>
      <c r="D19" s="46"/>
      <c r="E19" s="22">
        <f t="shared" si="0"/>
        <v>0</v>
      </c>
      <c r="F19" s="3"/>
    </row>
    <row r="20" spans="1:6" ht="15">
      <c r="A20" s="69"/>
      <c r="B20" s="18" t="s">
        <v>10</v>
      </c>
      <c r="C20" s="21">
        <v>10</v>
      </c>
      <c r="D20" s="46"/>
      <c r="E20" s="22">
        <f t="shared" si="0"/>
        <v>0</v>
      </c>
      <c r="F20" s="3"/>
    </row>
    <row r="21" spans="1:6" ht="15">
      <c r="A21" s="69"/>
      <c r="B21" s="18" t="s">
        <v>11</v>
      </c>
      <c r="C21" s="21">
        <v>10</v>
      </c>
      <c r="D21" s="46"/>
      <c r="E21" s="22">
        <f t="shared" si="0"/>
        <v>0</v>
      </c>
      <c r="F21" s="3"/>
    </row>
    <row r="22" spans="1:6" ht="20.25" customHeight="1">
      <c r="A22" s="69"/>
      <c r="B22" s="18" t="s">
        <v>49</v>
      </c>
      <c r="C22" s="28">
        <v>100</v>
      </c>
      <c r="D22" s="47"/>
      <c r="E22" s="22">
        <f t="shared" si="0"/>
        <v>0</v>
      </c>
      <c r="F22" s="3"/>
    </row>
    <row r="23" spans="1:6" ht="15.75" customHeight="1">
      <c r="A23" s="69"/>
      <c r="B23" s="73" t="s">
        <v>12</v>
      </c>
      <c r="C23" s="73"/>
      <c r="D23" s="73"/>
      <c r="E23" s="52">
        <f>SUM(E15:E22)</f>
        <v>0</v>
      </c>
      <c r="F23" s="3"/>
    </row>
    <row r="24" spans="1:6" ht="14.25" customHeight="1">
      <c r="A24" s="54"/>
      <c r="B24" s="55"/>
      <c r="C24" s="55"/>
      <c r="D24" s="55"/>
      <c r="E24" s="56"/>
      <c r="F24" s="53"/>
    </row>
    <row r="25" spans="1:6" ht="15.75" customHeight="1">
      <c r="A25" s="82" t="s">
        <v>13</v>
      </c>
      <c r="B25" s="83" t="s">
        <v>16</v>
      </c>
      <c r="C25" s="83"/>
      <c r="D25" s="83"/>
      <c r="E25" s="83"/>
      <c r="F25" s="3"/>
    </row>
    <row r="26" spans="1:6" ht="15">
      <c r="A26" s="69"/>
      <c r="B26" s="18" t="s">
        <v>17</v>
      </c>
      <c r="C26" s="13">
        <v>10</v>
      </c>
      <c r="D26" s="46"/>
      <c r="E26" s="22">
        <f>C26*D26</f>
        <v>0</v>
      </c>
      <c r="F26" s="3"/>
    </row>
    <row r="27" spans="1:6" ht="15">
      <c r="A27" s="69"/>
      <c r="B27" s="18" t="s">
        <v>6</v>
      </c>
      <c r="C27" s="13">
        <v>20</v>
      </c>
      <c r="D27" s="46"/>
      <c r="E27" s="22">
        <f aca="true" t="shared" si="1" ref="E27:E33">C27*D27</f>
        <v>0</v>
      </c>
      <c r="F27" s="3"/>
    </row>
    <row r="28" spans="1:6" ht="15">
      <c r="A28" s="69"/>
      <c r="B28" s="18" t="s">
        <v>7</v>
      </c>
      <c r="C28" s="13">
        <v>15</v>
      </c>
      <c r="D28" s="46"/>
      <c r="E28" s="22">
        <f t="shared" si="1"/>
        <v>0</v>
      </c>
      <c r="F28" s="3"/>
    </row>
    <row r="29" spans="1:6" ht="15">
      <c r="A29" s="69"/>
      <c r="B29" s="18" t="s">
        <v>8</v>
      </c>
      <c r="C29" s="13">
        <v>20</v>
      </c>
      <c r="D29" s="46"/>
      <c r="E29" s="22">
        <f t="shared" si="1"/>
        <v>0</v>
      </c>
      <c r="F29" s="3"/>
    </row>
    <row r="30" spans="1:6" ht="15">
      <c r="A30" s="69"/>
      <c r="B30" s="18" t="s">
        <v>9</v>
      </c>
      <c r="C30" s="13">
        <v>20</v>
      </c>
      <c r="D30" s="46"/>
      <c r="E30" s="22">
        <f t="shared" si="1"/>
        <v>0</v>
      </c>
      <c r="F30" s="3"/>
    </row>
    <row r="31" spans="1:6" ht="15">
      <c r="A31" s="69"/>
      <c r="B31" s="18" t="s">
        <v>18</v>
      </c>
      <c r="C31" s="13">
        <v>15</v>
      </c>
      <c r="D31" s="46"/>
      <c r="E31" s="22">
        <f t="shared" si="1"/>
        <v>0</v>
      </c>
      <c r="F31" s="3"/>
    </row>
    <row r="32" spans="1:6" ht="15">
      <c r="A32" s="69"/>
      <c r="B32" s="18" t="s">
        <v>19</v>
      </c>
      <c r="C32" s="13">
        <v>15</v>
      </c>
      <c r="D32" s="46"/>
      <c r="E32" s="22">
        <f t="shared" si="1"/>
        <v>0</v>
      </c>
      <c r="F32" s="3"/>
    </row>
    <row r="33" spans="1:6" ht="20.25" customHeight="1">
      <c r="A33" s="69"/>
      <c r="B33" s="18" t="s">
        <v>49</v>
      </c>
      <c r="C33" s="14">
        <v>100</v>
      </c>
      <c r="D33" s="47"/>
      <c r="E33" s="22">
        <f t="shared" si="1"/>
        <v>0</v>
      </c>
      <c r="F33" s="3"/>
    </row>
    <row r="34" spans="1:6" ht="14.25" customHeight="1">
      <c r="A34" s="69"/>
      <c r="B34" s="73" t="s">
        <v>12</v>
      </c>
      <c r="C34" s="73"/>
      <c r="D34" s="73"/>
      <c r="E34" s="52">
        <f>SUM(E26:E33)</f>
        <v>0</v>
      </c>
      <c r="F34" s="3"/>
    </row>
    <row r="35" spans="1:6" ht="11.25" customHeight="1">
      <c r="A35" s="4"/>
      <c r="B35" s="23"/>
      <c r="C35" s="23"/>
      <c r="D35" s="24"/>
      <c r="E35" s="23"/>
      <c r="F35" s="3"/>
    </row>
    <row r="36" spans="1:6" ht="31.5" customHeight="1">
      <c r="A36" s="68" t="s">
        <v>14</v>
      </c>
      <c r="B36" s="73" t="s">
        <v>39</v>
      </c>
      <c r="C36" s="73"/>
      <c r="D36" s="73"/>
      <c r="E36" s="73"/>
      <c r="F36" s="3"/>
    </row>
    <row r="37" spans="1:6" ht="15">
      <c r="A37" s="69"/>
      <c r="B37" s="18" t="s">
        <v>5</v>
      </c>
      <c r="C37" s="13">
        <v>5</v>
      </c>
      <c r="D37" s="46"/>
      <c r="E37" s="22">
        <f>C37*D37</f>
        <v>0</v>
      </c>
      <c r="F37" s="3"/>
    </row>
    <row r="38" spans="1:6" ht="15">
      <c r="A38" s="69"/>
      <c r="B38" s="18" t="s">
        <v>20</v>
      </c>
      <c r="C38" s="13">
        <v>5</v>
      </c>
      <c r="D38" s="46"/>
      <c r="E38" s="22">
        <f aca="true" t="shared" si="2" ref="E38:E43">C38*D38</f>
        <v>0</v>
      </c>
      <c r="F38" s="3"/>
    </row>
    <row r="39" spans="1:6" ht="15">
      <c r="A39" s="69"/>
      <c r="B39" s="18" t="s">
        <v>7</v>
      </c>
      <c r="C39" s="13">
        <v>5</v>
      </c>
      <c r="D39" s="46"/>
      <c r="E39" s="22">
        <f t="shared" si="2"/>
        <v>0</v>
      </c>
      <c r="F39" s="3"/>
    </row>
    <row r="40" spans="1:6" ht="15">
      <c r="A40" s="69"/>
      <c r="B40" s="18" t="s">
        <v>8</v>
      </c>
      <c r="C40" s="13">
        <v>5</v>
      </c>
      <c r="D40" s="46"/>
      <c r="E40" s="22">
        <f t="shared" si="2"/>
        <v>0</v>
      </c>
      <c r="F40" s="3"/>
    </row>
    <row r="41" spans="1:6" ht="15">
      <c r="A41" s="69"/>
      <c r="B41" s="18" t="s">
        <v>9</v>
      </c>
      <c r="C41" s="13">
        <v>5</v>
      </c>
      <c r="D41" s="46"/>
      <c r="E41" s="22">
        <f t="shared" si="2"/>
        <v>0</v>
      </c>
      <c r="F41" s="3"/>
    </row>
    <row r="42" spans="1:6" ht="15">
      <c r="A42" s="69"/>
      <c r="B42" s="18" t="s">
        <v>18</v>
      </c>
      <c r="C42" s="13">
        <v>5</v>
      </c>
      <c r="D42" s="46"/>
      <c r="E42" s="22">
        <f t="shared" si="2"/>
        <v>0</v>
      </c>
      <c r="F42" s="3"/>
    </row>
    <row r="43" spans="1:6" ht="15">
      <c r="A43" s="69"/>
      <c r="B43" s="18" t="s">
        <v>19</v>
      </c>
      <c r="C43" s="13">
        <v>5</v>
      </c>
      <c r="D43" s="46"/>
      <c r="E43" s="22">
        <f t="shared" si="2"/>
        <v>0</v>
      </c>
      <c r="F43" s="3"/>
    </row>
    <row r="44" spans="1:6" ht="14.25" customHeight="1">
      <c r="A44" s="69"/>
      <c r="B44" s="73" t="s">
        <v>12</v>
      </c>
      <c r="C44" s="73"/>
      <c r="D44" s="73"/>
      <c r="E44" s="52">
        <f>SUM(E37:E43)</f>
        <v>0</v>
      </c>
      <c r="F44" s="3"/>
    </row>
    <row r="45" spans="1:6" ht="14.25" customHeight="1">
      <c r="A45" s="77"/>
      <c r="B45" s="79"/>
      <c r="C45" s="79"/>
      <c r="D45" s="57"/>
      <c r="E45" s="79"/>
      <c r="F45" s="3"/>
    </row>
    <row r="46" spans="1:6" ht="15" hidden="1">
      <c r="A46" s="78"/>
      <c r="B46" s="80"/>
      <c r="C46" s="80"/>
      <c r="D46" s="58"/>
      <c r="E46" s="80"/>
      <c r="F46" s="3"/>
    </row>
    <row r="47" spans="1:6" ht="15" hidden="1">
      <c r="A47" s="78"/>
      <c r="B47" s="80"/>
      <c r="C47" s="80"/>
      <c r="D47" s="58"/>
      <c r="E47" s="80"/>
      <c r="F47" s="3"/>
    </row>
    <row r="48" spans="1:6" ht="15" hidden="1">
      <c r="A48" s="78"/>
      <c r="B48" s="80"/>
      <c r="C48" s="80"/>
      <c r="D48" s="58"/>
      <c r="E48" s="80"/>
      <c r="F48" s="3"/>
    </row>
    <row r="49" spans="1:6" ht="15" hidden="1">
      <c r="A49" s="78"/>
      <c r="B49" s="80"/>
      <c r="C49" s="80"/>
      <c r="D49" s="58"/>
      <c r="E49" s="80"/>
      <c r="F49" s="3"/>
    </row>
    <row r="50" spans="1:6" ht="15" hidden="1">
      <c r="A50" s="77"/>
      <c r="B50" s="79"/>
      <c r="C50" s="79"/>
      <c r="D50" s="57"/>
      <c r="E50" s="79"/>
      <c r="F50" s="3"/>
    </row>
    <row r="51" spans="1:6" ht="31.5" customHeight="1">
      <c r="A51" s="84" t="s">
        <v>15</v>
      </c>
      <c r="B51" s="73" t="s">
        <v>40</v>
      </c>
      <c r="C51" s="73"/>
      <c r="D51" s="73"/>
      <c r="E51" s="73"/>
      <c r="F51" s="3"/>
    </row>
    <row r="52" spans="1:6" ht="15">
      <c r="A52" s="85"/>
      <c r="B52" s="12" t="s">
        <v>5</v>
      </c>
      <c r="C52" s="13">
        <v>5</v>
      </c>
      <c r="D52" s="46"/>
      <c r="E52" s="25">
        <f>C52*D52</f>
        <v>0</v>
      </c>
      <c r="F52" s="3"/>
    </row>
    <row r="53" spans="1:6" ht="15">
      <c r="A53" s="85"/>
      <c r="B53" s="12" t="s">
        <v>20</v>
      </c>
      <c r="C53" s="13">
        <v>5</v>
      </c>
      <c r="D53" s="46"/>
      <c r="E53" s="25">
        <f aca="true" t="shared" si="3" ref="E53:E58">C53*D53</f>
        <v>0</v>
      </c>
      <c r="F53" s="3"/>
    </row>
    <row r="54" spans="1:6" ht="15">
      <c r="A54" s="85"/>
      <c r="B54" s="12" t="s">
        <v>7</v>
      </c>
      <c r="C54" s="13">
        <v>5</v>
      </c>
      <c r="D54" s="46"/>
      <c r="E54" s="25">
        <f t="shared" si="3"/>
        <v>0</v>
      </c>
      <c r="F54" s="3"/>
    </row>
    <row r="55" spans="1:6" ht="15">
      <c r="A55" s="85"/>
      <c r="B55" s="12" t="s">
        <v>8</v>
      </c>
      <c r="C55" s="13">
        <v>5</v>
      </c>
      <c r="D55" s="46"/>
      <c r="E55" s="25">
        <f t="shared" si="3"/>
        <v>0</v>
      </c>
      <c r="F55" s="3"/>
    </row>
    <row r="56" spans="1:6" ht="15">
      <c r="A56" s="85"/>
      <c r="B56" s="12" t="s">
        <v>9</v>
      </c>
      <c r="C56" s="13">
        <v>5</v>
      </c>
      <c r="D56" s="46"/>
      <c r="E56" s="25">
        <f t="shared" si="3"/>
        <v>0</v>
      </c>
      <c r="F56" s="3"/>
    </row>
    <row r="57" spans="1:6" ht="15">
      <c r="A57" s="85"/>
      <c r="B57" s="12" t="s">
        <v>18</v>
      </c>
      <c r="C57" s="13">
        <v>5</v>
      </c>
      <c r="D57" s="46"/>
      <c r="E57" s="25">
        <f t="shared" si="3"/>
        <v>0</v>
      </c>
      <c r="F57" s="3"/>
    </row>
    <row r="58" spans="1:6" ht="15">
      <c r="A58" s="85"/>
      <c r="B58" s="12" t="s">
        <v>19</v>
      </c>
      <c r="C58" s="13">
        <v>5</v>
      </c>
      <c r="D58" s="46"/>
      <c r="E58" s="25">
        <f t="shared" si="3"/>
        <v>0</v>
      </c>
      <c r="F58" s="3"/>
    </row>
    <row r="59" spans="1:6" ht="15">
      <c r="A59" s="85"/>
      <c r="B59" s="73" t="s">
        <v>12</v>
      </c>
      <c r="C59" s="73"/>
      <c r="D59" s="73"/>
      <c r="E59" s="52">
        <f>SUM(E52:E58)</f>
        <v>0</v>
      </c>
      <c r="F59" s="3"/>
    </row>
    <row r="60" spans="1:6" ht="12" customHeight="1">
      <c r="A60" s="4"/>
      <c r="B60" s="23"/>
      <c r="C60" s="26"/>
      <c r="D60" s="27"/>
      <c r="E60" s="27"/>
      <c r="F60" s="3"/>
    </row>
    <row r="61" spans="1:6" ht="17.25" customHeight="1">
      <c r="A61" s="73" t="s">
        <v>56</v>
      </c>
      <c r="B61" s="73"/>
      <c r="C61" s="73"/>
      <c r="D61" s="73"/>
      <c r="E61" s="32">
        <f>E23+E34+E44+E59</f>
        <v>0</v>
      </c>
      <c r="F61" s="3"/>
    </row>
    <row r="62" spans="1:6" ht="14.25" customHeight="1">
      <c r="A62" s="74" t="s">
        <v>42</v>
      </c>
      <c r="B62" s="74"/>
      <c r="C62" s="74"/>
      <c r="D62" s="74"/>
      <c r="E62" s="32">
        <f>E61*0.08</f>
        <v>0</v>
      </c>
      <c r="F62" s="3"/>
    </row>
    <row r="63" spans="1:6" ht="14.25" customHeight="1">
      <c r="A63" s="74" t="s">
        <v>36</v>
      </c>
      <c r="B63" s="74"/>
      <c r="C63" s="74"/>
      <c r="D63" s="74"/>
      <c r="E63" s="42">
        <f>E61+E62</f>
        <v>0</v>
      </c>
      <c r="F63" s="3"/>
    </row>
    <row r="64" spans="1:6" ht="31.5" customHeight="1">
      <c r="A64" s="49"/>
      <c r="B64" s="48"/>
      <c r="C64" s="48"/>
      <c r="D64" s="48"/>
      <c r="E64" s="48"/>
      <c r="F64" s="48"/>
    </row>
    <row r="65" spans="1:6" ht="31.5" customHeight="1">
      <c r="A65" s="89" t="s">
        <v>55</v>
      </c>
      <c r="B65" s="90"/>
      <c r="C65" s="90"/>
      <c r="D65" s="90"/>
      <c r="E65" s="90"/>
      <c r="F65" s="90"/>
    </row>
    <row r="66" spans="1:6" ht="14.25" customHeight="1">
      <c r="A66" s="5"/>
      <c r="B66" s="29"/>
      <c r="C66" s="30"/>
      <c r="D66" s="31"/>
      <c r="E66" s="31"/>
      <c r="F66" s="3"/>
    </row>
    <row r="67" spans="1:6" ht="36" customHeight="1">
      <c r="A67" s="33" t="s">
        <v>0</v>
      </c>
      <c r="B67" s="11" t="s">
        <v>1</v>
      </c>
      <c r="C67" s="20" t="s">
        <v>21</v>
      </c>
      <c r="D67" s="45" t="s">
        <v>27</v>
      </c>
      <c r="E67" s="20" t="s">
        <v>25</v>
      </c>
      <c r="F67" s="3"/>
    </row>
    <row r="68" spans="1:6" ht="19.5" customHeight="1">
      <c r="A68" s="86" t="s">
        <v>26</v>
      </c>
      <c r="B68" s="87"/>
      <c r="C68" s="87"/>
      <c r="D68" s="87"/>
      <c r="E68" s="63"/>
      <c r="F68" s="3"/>
    </row>
    <row r="69" spans="1:6" ht="26.25" customHeight="1">
      <c r="A69" s="36">
        <v>2</v>
      </c>
      <c r="B69" s="50" t="s">
        <v>50</v>
      </c>
      <c r="C69" s="37">
        <v>300000</v>
      </c>
      <c r="D69" s="47"/>
      <c r="E69" s="22">
        <f>C69*D69</f>
        <v>0</v>
      </c>
      <c r="F69" s="3"/>
    </row>
    <row r="70" spans="1:6" ht="78" customHeight="1">
      <c r="A70" s="36">
        <v>3</v>
      </c>
      <c r="B70" s="50" t="s">
        <v>51</v>
      </c>
      <c r="C70" s="28">
        <v>20</v>
      </c>
      <c r="D70" s="47"/>
      <c r="E70" s="22">
        <f>C70*D70</f>
        <v>0</v>
      </c>
      <c r="F70" s="3"/>
    </row>
    <row r="71" spans="1:6" ht="38.25" customHeight="1">
      <c r="A71" s="36">
        <v>4</v>
      </c>
      <c r="B71" s="50" t="s">
        <v>52</v>
      </c>
      <c r="C71" s="28">
        <v>120</v>
      </c>
      <c r="D71" s="47"/>
      <c r="E71" s="22">
        <f>C71*D71</f>
        <v>0</v>
      </c>
      <c r="F71" s="3"/>
    </row>
    <row r="72" spans="1:6" ht="59.25" customHeight="1">
      <c r="A72" s="36">
        <v>5</v>
      </c>
      <c r="B72" s="50" t="s">
        <v>41</v>
      </c>
      <c r="C72" s="28">
        <v>10</v>
      </c>
      <c r="D72" s="19"/>
      <c r="E72" s="22">
        <f>C72*D72</f>
        <v>0</v>
      </c>
      <c r="F72" s="3"/>
    </row>
    <row r="73" spans="1:6" ht="14.25" customHeight="1">
      <c r="A73" s="34"/>
      <c r="B73" s="35"/>
      <c r="C73" s="72" t="s">
        <v>35</v>
      </c>
      <c r="D73" s="72"/>
      <c r="E73" s="9">
        <f>SUM(E69:E72)</f>
        <v>0</v>
      </c>
      <c r="F73" s="3"/>
    </row>
    <row r="74" spans="2:6" ht="16.5" customHeight="1">
      <c r="B74" s="7"/>
      <c r="C74" s="72" t="s">
        <v>42</v>
      </c>
      <c r="D74" s="72"/>
      <c r="E74" s="9">
        <f>E73*0.08</f>
        <v>0</v>
      </c>
      <c r="F74" s="3"/>
    </row>
    <row r="75" spans="3:6" ht="14.25" customHeight="1">
      <c r="C75" s="72" t="s">
        <v>36</v>
      </c>
      <c r="D75" s="72"/>
      <c r="E75" s="42">
        <f>E73+E74</f>
        <v>0</v>
      </c>
      <c r="F75" s="7"/>
    </row>
    <row r="76" spans="3:6" ht="36" customHeight="1">
      <c r="C76" s="40"/>
      <c r="D76" s="40"/>
      <c r="E76" s="41"/>
      <c r="F76" s="7"/>
    </row>
    <row r="77" spans="1:6" ht="20.25" customHeight="1">
      <c r="A77" s="75" t="s">
        <v>43</v>
      </c>
      <c r="B77" s="76"/>
      <c r="C77" s="76"/>
      <c r="D77" s="76"/>
      <c r="E77" s="76"/>
      <c r="F77" s="76"/>
    </row>
    <row r="78" ht="13.5" customHeight="1">
      <c r="F78" s="3"/>
    </row>
    <row r="79" spans="1:6" ht="18.75" customHeight="1">
      <c r="A79" s="60"/>
      <c r="B79" s="63"/>
      <c r="C79" s="72" t="s">
        <v>45</v>
      </c>
      <c r="D79" s="72" t="s">
        <v>22</v>
      </c>
      <c r="E79" s="72" t="s">
        <v>23</v>
      </c>
      <c r="F79" s="72" t="s">
        <v>46</v>
      </c>
    </row>
    <row r="80" spans="1:6" ht="15.75" customHeight="1">
      <c r="A80" s="81"/>
      <c r="B80" s="63"/>
      <c r="C80" s="72"/>
      <c r="D80" s="72"/>
      <c r="E80" s="72"/>
      <c r="F80" s="72"/>
    </row>
    <row r="81" spans="1:6" ht="14.25" customHeight="1">
      <c r="A81" s="81"/>
      <c r="B81" s="63"/>
      <c r="C81" s="72"/>
      <c r="D81" s="72"/>
      <c r="E81" s="72"/>
      <c r="F81" s="72"/>
    </row>
    <row r="82" spans="1:6" ht="15">
      <c r="A82" s="62" t="s">
        <v>28</v>
      </c>
      <c r="B82" s="63"/>
      <c r="C82" s="8">
        <f>F7</f>
        <v>0</v>
      </c>
      <c r="D82" s="51" t="s">
        <v>44</v>
      </c>
      <c r="E82" s="8">
        <f>F8</f>
        <v>0</v>
      </c>
      <c r="F82" s="8">
        <f>C82+E82</f>
        <v>0</v>
      </c>
    </row>
    <row r="83" spans="1:6" ht="15">
      <c r="A83" s="62" t="s">
        <v>29</v>
      </c>
      <c r="B83" s="63"/>
      <c r="C83" s="8">
        <f>E61</f>
        <v>0</v>
      </c>
      <c r="D83" s="51" t="s">
        <v>44</v>
      </c>
      <c r="E83" s="8">
        <f>E62</f>
        <v>0</v>
      </c>
      <c r="F83" s="8">
        <f>C83+E83</f>
        <v>0</v>
      </c>
    </row>
    <row r="84" spans="1:6" ht="12.75" customHeight="1">
      <c r="A84" s="62" t="s">
        <v>30</v>
      </c>
      <c r="B84" s="63"/>
      <c r="C84" s="8">
        <f>E73</f>
        <v>0</v>
      </c>
      <c r="D84" s="51" t="s">
        <v>44</v>
      </c>
      <c r="E84" s="8">
        <f>E74</f>
        <v>0</v>
      </c>
      <c r="F84" s="8">
        <f>C84+E84</f>
        <v>0</v>
      </c>
    </row>
    <row r="85" spans="1:6" ht="16.5" customHeight="1">
      <c r="A85" s="62" t="s">
        <v>12</v>
      </c>
      <c r="B85" s="63"/>
      <c r="C85" s="61">
        <f>SUM(C82:C84)</f>
        <v>0</v>
      </c>
      <c r="D85" s="10"/>
      <c r="E85" s="8">
        <f>SUM(E82:E84)</f>
        <v>0</v>
      </c>
      <c r="F85" s="61">
        <f>SUM(F82:F84)</f>
        <v>0</v>
      </c>
    </row>
    <row r="86" ht="14.25" customHeight="1"/>
    <row r="89" ht="41.25" customHeight="1"/>
    <row r="90" spans="4:6" ht="15">
      <c r="D90" s="88" t="s">
        <v>59</v>
      </c>
      <c r="E90" s="88"/>
      <c r="F90" s="88"/>
    </row>
    <row r="91" spans="4:6" ht="29.25" customHeight="1">
      <c r="D91" s="59" t="s">
        <v>58</v>
      </c>
      <c r="E91" s="59"/>
      <c r="F91" s="59"/>
    </row>
  </sheetData>
  <mergeCells count="43">
    <mergeCell ref="A62:D62"/>
    <mergeCell ref="A65:F65"/>
    <mergeCell ref="D90:F90"/>
    <mergeCell ref="C74:D74"/>
    <mergeCell ref="C75:D75"/>
    <mergeCell ref="D79:D81"/>
    <mergeCell ref="D91:F91"/>
    <mergeCell ref="A79:B81"/>
    <mergeCell ref="E79:E81"/>
    <mergeCell ref="B34:D34"/>
    <mergeCell ref="B44:D44"/>
    <mergeCell ref="A25:A34"/>
    <mergeCell ref="A36:A44"/>
    <mergeCell ref="B25:E25"/>
    <mergeCell ref="B36:E36"/>
    <mergeCell ref="A61:D61"/>
    <mergeCell ref="A45:A50"/>
    <mergeCell ref="B59:D59"/>
    <mergeCell ref="B51:E51"/>
    <mergeCell ref="B45:B50"/>
    <mergeCell ref="C45:C50"/>
    <mergeCell ref="D45:D50"/>
    <mergeCell ref="E45:E50"/>
    <mergeCell ref="A51:A59"/>
    <mergeCell ref="F79:F81"/>
    <mergeCell ref="A63:D63"/>
    <mergeCell ref="C79:C81"/>
    <mergeCell ref="A77:F77"/>
    <mergeCell ref="C73:D73"/>
    <mergeCell ref="A68:E68"/>
    <mergeCell ref="A1:F1"/>
    <mergeCell ref="A2:F2"/>
    <mergeCell ref="A14:A23"/>
    <mergeCell ref="A11:F11"/>
    <mergeCell ref="D7:E7"/>
    <mergeCell ref="D8:E8"/>
    <mergeCell ref="D9:E9"/>
    <mergeCell ref="B14:E14"/>
    <mergeCell ref="B23:D23"/>
    <mergeCell ref="A85:B85"/>
    <mergeCell ref="A84:B84"/>
    <mergeCell ref="A83:B83"/>
    <mergeCell ref="A82:B82"/>
  </mergeCells>
  <printOptions horizontalCentered="1"/>
  <pageMargins left="0.7874015748031497" right="0.7874015748031497" top="0.5905511811023623" bottom="0.5905511811023623" header="0" footer="0"/>
  <pageSetup firstPageNumber="1" useFirstPageNumber="1" horizontalDpi="600" verticalDpi="600" orientation="portrait" paperSize="9" r:id="rId1"/>
  <headerFooter alignWithMargins="0">
    <oddFooter>&amp;R&amp;"Calibri,Standardowy"&amp;11&amp;P</oddFooter>
  </headerFooter>
  <rowBreaks count="2" manualBreakCount="2">
    <brk id="35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Magdalena Sobczyńska</cp:lastModifiedBy>
  <cp:lastPrinted>2014-11-14T10:51:31Z</cp:lastPrinted>
  <dcterms:created xsi:type="dcterms:W3CDTF">2011-04-01T08:16:16Z</dcterms:created>
  <dcterms:modified xsi:type="dcterms:W3CDTF">2014-11-14T10:51:32Z</dcterms:modified>
  <cp:category/>
  <cp:version/>
  <cp:contentType/>
  <cp:contentStatus/>
</cp:coreProperties>
</file>