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0">'Arkusz1'!$A$1:$I$30</definedName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<sst xmlns="http://schemas.openxmlformats.org/spreadsheetml/2006/main" count="649" uniqueCount="119">
  <si>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</si>
  <si>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</si>
  <si>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</si>
  <si>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</si>
  <si>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</si>
  <si>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</si>
  <si>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</si>
  <si>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</si>
  <si>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</si>
  <si>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</si>
  <si>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</si>
  <si>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</si>
  <si>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</si>
  <si>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</si>
  <si>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</si>
  <si>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</si>
  <si>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</si>
  <si>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</si>
  <si>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</si>
  <si>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</si>
  <si>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</si>
  <si>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</si>
  <si>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</si>
  <si>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</si>
  <si>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</si>
  <si>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</si>
  <si>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</si>
  <si>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</si>
  <si>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</si>
  <si>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</si>
  <si>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</si>
  <si>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</si>
  <si>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</si>
  <si>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</si>
  <si>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</si>
  <si>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</si>
  <si>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</si>
  <si>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</si>
  <si>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</si>
  <si>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</si>
  <si>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</si>
  <si>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</si>
  <si>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</si>
  <si>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</si>
  <si>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</si>
  <si>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</si>
  <si>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</si>
  <si>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</si>
  <si>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</si>
  <si>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</si>
  <si>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</si>
  <si>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</si>
  <si>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</si>
  <si>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</si>
  <si>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</si>
  <si>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</si>
  <si>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</si>
  <si>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</si>
  <si>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</si>
  <si>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</si>
  <si>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</si>
  <si>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</si>
  <si>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</si>
  <si>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</si>
  <si>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</si>
  <si>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</si>
  <si>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</si>
  <si>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</si>
  <si>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</si>
  <si>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</si>
  <si>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</si>
  <si>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</si>
  <si>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</si>
  <si>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</si>
  <si>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</si>
  <si>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</si>
  <si>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</si>
  <si>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</si>
  <si>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</si>
  <si>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</si>
  <si>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</si>
  <si>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</si>
  <si>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</si>
  <si>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</si>
  <si>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</si>
  <si>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</si>
  <si>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</si>
  <si>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</si>
  <si>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</si>
  <si>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</si>
  <si>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</si>
  <si>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</si>
  <si>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</si>
  <si>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</si>
  <si>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</si>
  <si>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</si>
  <si>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</si>
  <si>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</si>
  <si>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</si>
  <si>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</si>
  <si>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</si>
  <si>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</si>
  <si>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</si>
  <si>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</si>
  <si>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</si>
  <si>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</si>
  <si>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</si>
  <si>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</si>
  <si>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</si>
  <si>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(w zł)</t>
  </si>
  <si>
    <t xml:space="preserve">inwestycje i zakupy inwestycyjne,w tym na programy finansowane z udziałem środków,o których mowa w art..5 ust.1 pkt 2i3,w części związanej z realizacją zadań jednostki samorządu terytorialnego </t>
  </si>
  <si>
    <r>
      <t xml:space="preserve">wydatki związane z realizacją ich statutowych zadań                             </t>
    </r>
    <r>
      <rPr>
        <i/>
        <sz val="9"/>
        <rFont val="Times New Roman"/>
        <family val="1"/>
      </rPr>
      <t>(zakup instrumentu elektronicznego i drobnego wyposażenia dla zespołu "Michałowiczanka")</t>
    </r>
    <r>
      <rPr>
        <sz val="9"/>
        <rFont val="Times New Roman"/>
        <family val="1"/>
      </rPr>
      <t xml:space="preserve">
</t>
    </r>
  </si>
  <si>
    <t>Załącznik Nr 1</t>
  </si>
  <si>
    <t>Dokonać zmian w planie wydatków gminy na rok 2013 stanowiącym tabelę nr 2 do Uchwały Budżetowej na rok 2013 Gminy Michałowice Nr XXIV/222/2012 z dnia 27 grudnia  2012 r. w sposób następujący:</t>
  </si>
  <si>
    <t xml:space="preserve">Plan po zmianach  88 037 746,94  zł </t>
  </si>
  <si>
    <t xml:space="preserve">inwestycje i zakupy inwestycyjne,w tym na programy finansowane z udziałem środków,o których mowa w art..5 ust.1 pkt 2i3,w części związanej z realizacją zadań jednostki samorządu terytorialnego  </t>
  </si>
  <si>
    <t>do Uchwały Nr XXIX/261/2013</t>
  </si>
  <si>
    <t>z dnia  24 maja  2013 r.</t>
  </si>
  <si>
    <t xml:space="preserve">wydatki związane z realizacją ich statutowych zadań  
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</si>
</sst>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5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left" wrapText="1"/>
    </xf>
    <xf numFmtId="3" fontId="6" fillId="0" borderId="0" xfId="0" applyNumberFormat="1" applyFont="1" applyAlignment="1">
      <alignment/>
    </xf>
    <xf numFmtId="0" fontId="0" fillId="24" borderId="0" xfId="0" applyFill="1" applyAlignment="1">
      <alignment/>
    </xf>
    <xf numFmtId="4" fontId="1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1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15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6.125" style="0" customWidth="1"/>
    <col min="4" max="4" width="11.625" style="0" customWidth="1"/>
    <col min="5" max="5" width="9.875" style="0" customWidth="1"/>
    <col min="7" max="7" width="10.75390625" style="0" customWidth="1"/>
    <col min="8" max="9" width="10.00390625" style="0" bestFit="1" customWidth="1"/>
    <col min="12" max="13" width="10.12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112</v>
      </c>
      <c r="H2" s="5"/>
      <c r="I2" s="5"/>
    </row>
    <row r="3" spans="1:9" ht="12.75">
      <c r="A3" s="1"/>
      <c r="B3" s="1"/>
      <c r="C3" s="1"/>
      <c r="F3" s="5"/>
      <c r="G3" s="5" t="s">
        <v>116</v>
      </c>
      <c r="H3" s="5"/>
      <c r="I3" s="5"/>
    </row>
    <row r="4" spans="1:9" ht="12.75">
      <c r="A4" s="1"/>
      <c r="B4" s="1"/>
      <c r="C4" s="1"/>
      <c r="F4" s="5"/>
      <c r="G4" s="5" t="s">
        <v>106</v>
      </c>
      <c r="H4" s="5"/>
      <c r="I4" s="5"/>
    </row>
    <row r="5" spans="1:9" ht="12.75">
      <c r="A5" s="1"/>
      <c r="B5" s="1"/>
      <c r="C5" s="1"/>
      <c r="F5" s="6"/>
      <c r="G5" s="6" t="s">
        <v>117</v>
      </c>
      <c r="H5" s="6"/>
      <c r="I5" s="6"/>
    </row>
    <row r="6" spans="1:9" ht="31.5" customHeight="1">
      <c r="A6" s="72" t="s">
        <v>113</v>
      </c>
      <c r="B6" s="73"/>
      <c r="C6" s="73"/>
      <c r="D6" s="73"/>
      <c r="E6" s="73"/>
      <c r="F6" s="73"/>
      <c r="G6" s="73"/>
      <c r="H6" s="73"/>
      <c r="I6" s="73"/>
    </row>
    <row r="7" spans="1:9" ht="12.75">
      <c r="A7" s="8"/>
      <c r="B7" s="8"/>
      <c r="C7" s="8"/>
      <c r="D7" s="9"/>
      <c r="E7" s="9"/>
      <c r="F7" s="9"/>
      <c r="G7" s="9"/>
      <c r="H7" s="55" t="s">
        <v>109</v>
      </c>
      <c r="I7" s="9"/>
    </row>
    <row r="8" spans="1:9" ht="12.75">
      <c r="A8" s="74" t="s">
        <v>6</v>
      </c>
      <c r="B8" s="74" t="s">
        <v>102</v>
      </c>
      <c r="C8" s="76" t="s">
        <v>5</v>
      </c>
      <c r="D8" s="78" t="s">
        <v>107</v>
      </c>
      <c r="E8" s="80" t="s">
        <v>8</v>
      </c>
      <c r="F8" s="81"/>
      <c r="G8" s="78" t="s">
        <v>108</v>
      </c>
      <c r="H8" s="83" t="s">
        <v>8</v>
      </c>
      <c r="I8" s="84"/>
    </row>
    <row r="9" spans="1:9" ht="12.75">
      <c r="A9" s="75"/>
      <c r="B9" s="75"/>
      <c r="C9" s="77"/>
      <c r="D9" s="79"/>
      <c r="E9" s="14" t="s">
        <v>9</v>
      </c>
      <c r="F9" s="14" t="s">
        <v>93</v>
      </c>
      <c r="G9" s="82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24" customHeight="1">
      <c r="A11" s="18" t="s">
        <v>0</v>
      </c>
      <c r="B11" s="18" t="s">
        <v>1</v>
      </c>
      <c r="C11" s="68" t="s">
        <v>80</v>
      </c>
      <c r="D11" s="63">
        <f>SUM(D12)</f>
        <v>120000</v>
      </c>
      <c r="E11" s="63">
        <v>0</v>
      </c>
      <c r="F11" s="67">
        <f>SUM(F12)</f>
        <v>120000</v>
      </c>
      <c r="G11" s="63">
        <v>0</v>
      </c>
      <c r="H11" s="63">
        <v>0</v>
      </c>
      <c r="I11" s="63">
        <v>0</v>
      </c>
    </row>
    <row r="12" spans="1:9" ht="78" customHeight="1">
      <c r="A12" s="15"/>
      <c r="B12" s="15"/>
      <c r="C12" s="68" t="s">
        <v>115</v>
      </c>
      <c r="D12" s="63">
        <f>SUM(F12)</f>
        <v>120000</v>
      </c>
      <c r="E12" s="63">
        <v>0</v>
      </c>
      <c r="F12" s="67">
        <v>120000</v>
      </c>
      <c r="G12" s="63">
        <v>0</v>
      </c>
      <c r="H12" s="63">
        <v>0</v>
      </c>
      <c r="I12" s="63">
        <v>0</v>
      </c>
    </row>
    <row r="13" spans="1:9" ht="12.75">
      <c r="A13" s="85" t="s">
        <v>10</v>
      </c>
      <c r="B13" s="86"/>
      <c r="C13" s="87"/>
      <c r="D13" s="62">
        <f>SUM(D11)</f>
        <v>120000</v>
      </c>
      <c r="E13" s="33">
        <v>0</v>
      </c>
      <c r="F13" s="69">
        <f>SUM(F11)</f>
        <v>120000</v>
      </c>
      <c r="G13" s="62">
        <v>0</v>
      </c>
      <c r="H13" s="62">
        <v>0</v>
      </c>
      <c r="I13" s="62">
        <v>0</v>
      </c>
    </row>
    <row r="14" spans="1:9" ht="18" customHeight="1">
      <c r="A14" s="24">
        <v>600</v>
      </c>
      <c r="B14" s="24">
        <v>60016</v>
      </c>
      <c r="C14" s="64" t="s">
        <v>29</v>
      </c>
      <c r="D14" s="62">
        <f aca="true" t="shared" si="0" ref="D14:D26">SUM(E14+F14)</f>
        <v>57000</v>
      </c>
      <c r="E14" s="63">
        <f>SUM(E15)</f>
        <v>0</v>
      </c>
      <c r="F14" s="63">
        <f>SUM(F15)</f>
        <v>57000</v>
      </c>
      <c r="G14" s="62">
        <f>SUM(H14+I14)</f>
        <v>42000</v>
      </c>
      <c r="H14" s="63">
        <f>SUM(H15)</f>
        <v>0</v>
      </c>
      <c r="I14" s="63">
        <f>SUM(I15)</f>
        <v>42000</v>
      </c>
    </row>
    <row r="15" spans="1:9" ht="72.75" customHeight="1">
      <c r="A15" s="24"/>
      <c r="B15" s="24"/>
      <c r="C15" s="57" t="s">
        <v>110</v>
      </c>
      <c r="D15" s="62">
        <f t="shared" si="0"/>
        <v>57000</v>
      </c>
      <c r="E15" s="63">
        <v>0</v>
      </c>
      <c r="F15" s="63">
        <v>57000</v>
      </c>
      <c r="G15" s="62">
        <f>SUM(H15+I15)</f>
        <v>42000</v>
      </c>
      <c r="H15" s="63">
        <v>0</v>
      </c>
      <c r="I15" s="63">
        <v>42000</v>
      </c>
    </row>
    <row r="16" spans="1:13" ht="15" customHeight="1">
      <c r="A16" s="88" t="s">
        <v>11</v>
      </c>
      <c r="B16" s="70"/>
      <c r="C16" s="71"/>
      <c r="D16" s="62">
        <f t="shared" si="0"/>
        <v>57000</v>
      </c>
      <c r="E16" s="62">
        <f>SUM(E14)</f>
        <v>0</v>
      </c>
      <c r="F16" s="62">
        <f>SUM(F14)</f>
        <v>57000</v>
      </c>
      <c r="G16" s="62">
        <f>SUM(H16+I16)</f>
        <v>42000</v>
      </c>
      <c r="H16" s="62">
        <f>SUM(H14)</f>
        <v>0</v>
      </c>
      <c r="I16" s="62">
        <f>SUM(I14)</f>
        <v>42000</v>
      </c>
      <c r="M16" s="59"/>
    </row>
    <row r="17" spans="1:13" ht="15" customHeight="1">
      <c r="A17" s="24">
        <v>801</v>
      </c>
      <c r="B17" s="24">
        <v>80104</v>
      </c>
      <c r="C17" s="65" t="s">
        <v>84</v>
      </c>
      <c r="D17" s="62">
        <v>50000</v>
      </c>
      <c r="E17" s="63">
        <f>SUM(E18)</f>
        <v>50000</v>
      </c>
      <c r="F17" s="63">
        <v>0</v>
      </c>
      <c r="G17" s="62">
        <f>SUM(G18)</f>
        <v>170000</v>
      </c>
      <c r="H17" s="63">
        <v>0</v>
      </c>
      <c r="I17" s="63">
        <f>SUM(I18)</f>
        <v>170000</v>
      </c>
      <c r="M17" s="59"/>
    </row>
    <row r="18" spans="1:13" ht="24" customHeight="1">
      <c r="A18" s="24"/>
      <c r="B18" s="24"/>
      <c r="C18" s="66" t="s">
        <v>81</v>
      </c>
      <c r="D18" s="62">
        <v>50000</v>
      </c>
      <c r="E18" s="63">
        <v>50000</v>
      </c>
      <c r="F18" s="63">
        <v>0</v>
      </c>
      <c r="G18" s="62">
        <f>SUM(I18)</f>
        <v>170000</v>
      </c>
      <c r="H18" s="63">
        <v>0</v>
      </c>
      <c r="I18" s="63">
        <f>SUM(I20)</f>
        <v>170000</v>
      </c>
      <c r="M18" s="59"/>
    </row>
    <row r="19" spans="1:13" ht="36">
      <c r="A19" s="24"/>
      <c r="B19" s="24"/>
      <c r="C19" s="66" t="s">
        <v>118</v>
      </c>
      <c r="D19" s="62">
        <v>50000</v>
      </c>
      <c r="E19" s="63">
        <v>50000</v>
      </c>
      <c r="F19" s="63">
        <v>0</v>
      </c>
      <c r="G19" s="62">
        <v>0</v>
      </c>
      <c r="H19" s="63">
        <v>0</v>
      </c>
      <c r="I19" s="63">
        <v>0</v>
      </c>
      <c r="M19" s="59"/>
    </row>
    <row r="20" spans="1:13" ht="76.5" customHeight="1">
      <c r="A20" s="24"/>
      <c r="B20" s="24"/>
      <c r="C20" s="57" t="s">
        <v>110</v>
      </c>
      <c r="D20" s="62">
        <v>0</v>
      </c>
      <c r="E20" s="63">
        <v>0</v>
      </c>
      <c r="F20" s="63">
        <v>0</v>
      </c>
      <c r="G20" s="63">
        <f>SUM(I20)</f>
        <v>170000</v>
      </c>
      <c r="H20" s="63">
        <v>0</v>
      </c>
      <c r="I20" s="63">
        <v>170000</v>
      </c>
      <c r="M20" s="59"/>
    </row>
    <row r="21" spans="1:13" ht="15" customHeight="1">
      <c r="A21" s="88" t="s">
        <v>19</v>
      </c>
      <c r="B21" s="70"/>
      <c r="C21" s="71"/>
      <c r="D21" s="62">
        <f>SUM(E21+F21)</f>
        <v>50000</v>
      </c>
      <c r="E21" s="63">
        <f>SUM(E17)</f>
        <v>50000</v>
      </c>
      <c r="F21" s="63">
        <v>0</v>
      </c>
      <c r="G21" s="62">
        <f>SUM(G17)</f>
        <v>170000</v>
      </c>
      <c r="H21" s="63">
        <v>0</v>
      </c>
      <c r="I21" s="63">
        <f>SUM(I20)</f>
        <v>170000</v>
      </c>
      <c r="M21" s="59"/>
    </row>
    <row r="22" spans="1:9" ht="24.75" customHeight="1">
      <c r="A22" s="27">
        <v>921</v>
      </c>
      <c r="B22" s="27">
        <v>92109</v>
      </c>
      <c r="C22" s="20" t="s">
        <v>65</v>
      </c>
      <c r="D22" s="61">
        <f t="shared" si="0"/>
        <v>0</v>
      </c>
      <c r="E22" s="61">
        <f>SUM(E23)</f>
        <v>0</v>
      </c>
      <c r="F22" s="61">
        <f>SUM(F23)</f>
        <v>0</v>
      </c>
      <c r="G22" s="61">
        <f>SUM(H22:I22)</f>
        <v>15000</v>
      </c>
      <c r="H22" s="61">
        <f>SUM(H25)</f>
        <v>0</v>
      </c>
      <c r="I22" s="61">
        <f>SUM(I25)</f>
        <v>15000</v>
      </c>
    </row>
    <row r="23" spans="1:9" ht="25.5" customHeight="1" hidden="1">
      <c r="A23" s="17"/>
      <c r="B23" s="16"/>
      <c r="C23" s="46" t="s">
        <v>81</v>
      </c>
      <c r="D23" s="61">
        <f t="shared" si="0"/>
        <v>0</v>
      </c>
      <c r="E23" s="60">
        <f>SUM(E24)</f>
        <v>0</v>
      </c>
      <c r="F23" s="60">
        <v>0</v>
      </c>
      <c r="G23" s="61">
        <f>SUM(H23+I23)</f>
        <v>4500</v>
      </c>
      <c r="H23" s="60">
        <f>SUM(H24)</f>
        <v>4500</v>
      </c>
      <c r="I23" s="60">
        <v>0</v>
      </c>
    </row>
    <row r="24" spans="1:9" ht="69" customHeight="1" hidden="1">
      <c r="A24" s="17"/>
      <c r="B24" s="16"/>
      <c r="C24" s="46" t="s">
        <v>111</v>
      </c>
      <c r="D24" s="62">
        <f t="shared" si="0"/>
        <v>0</v>
      </c>
      <c r="E24" s="63">
        <v>0</v>
      </c>
      <c r="F24" s="63">
        <v>0</v>
      </c>
      <c r="G24" s="62">
        <f>SUM(H24+I24)</f>
        <v>4500</v>
      </c>
      <c r="H24" s="63">
        <v>4500</v>
      </c>
      <c r="I24" s="63">
        <v>0</v>
      </c>
    </row>
    <row r="25" spans="1:9" ht="71.25" customHeight="1">
      <c r="A25" s="16"/>
      <c r="B25" s="56"/>
      <c r="C25" s="46" t="s">
        <v>110</v>
      </c>
      <c r="D25" s="62">
        <f t="shared" si="0"/>
        <v>0</v>
      </c>
      <c r="E25" s="63">
        <v>0</v>
      </c>
      <c r="F25" s="63">
        <v>0</v>
      </c>
      <c r="G25" s="62">
        <f>SUM(H25+I25)</f>
        <v>15000</v>
      </c>
      <c r="H25" s="63">
        <v>0</v>
      </c>
      <c r="I25" s="63">
        <v>15000</v>
      </c>
    </row>
    <row r="26" spans="1:9" ht="18" customHeight="1">
      <c r="A26" s="88" t="s">
        <v>24</v>
      </c>
      <c r="B26" s="70"/>
      <c r="C26" s="71"/>
      <c r="D26" s="61">
        <f t="shared" si="0"/>
        <v>0</v>
      </c>
      <c r="E26" s="61">
        <f>SUM(E22)</f>
        <v>0</v>
      </c>
      <c r="F26" s="61">
        <f>SUM(F22)</f>
        <v>0</v>
      </c>
      <c r="G26" s="61">
        <f>SUM(G22)</f>
        <v>15000</v>
      </c>
      <c r="H26" s="61">
        <f>SUM(H22)</f>
        <v>0</v>
      </c>
      <c r="I26" s="61">
        <f>SUM(I22)</f>
        <v>15000</v>
      </c>
    </row>
    <row r="27" spans="1:9" ht="12.75">
      <c r="A27" s="83" t="s">
        <v>26</v>
      </c>
      <c r="B27" s="90"/>
      <c r="C27" s="91"/>
      <c r="D27" s="61">
        <f>SUM(E27:F27)</f>
        <v>227000</v>
      </c>
      <c r="E27" s="61">
        <f>SUM(E21)</f>
        <v>50000</v>
      </c>
      <c r="F27" s="61">
        <f>SUM(F16+F26+F13)</f>
        <v>177000</v>
      </c>
      <c r="G27" s="61">
        <f>SUM(H27:I27)</f>
        <v>227000</v>
      </c>
      <c r="H27" s="61">
        <f>SUM(H16+H26)</f>
        <v>0</v>
      </c>
      <c r="I27" s="61">
        <f>SUM(I16+I26+I21)</f>
        <v>227000</v>
      </c>
    </row>
    <row r="29" spans="1:9" s="54" customFormat="1" ht="12.75">
      <c r="A29" s="89" t="s">
        <v>114</v>
      </c>
      <c r="B29" s="89"/>
      <c r="C29" s="89"/>
      <c r="D29" s="58"/>
      <c r="G29" s="58"/>
      <c r="H29" s="58"/>
      <c r="I29" s="58"/>
    </row>
  </sheetData>
  <sheetProtection/>
  <mergeCells count="14">
    <mergeCell ref="A13:C13"/>
    <mergeCell ref="A16:C16"/>
    <mergeCell ref="A29:C29"/>
    <mergeCell ref="A27:C27"/>
    <mergeCell ref="A26:C26"/>
    <mergeCell ref="A21:C21"/>
    <mergeCell ref="A6:I6"/>
    <mergeCell ref="A8:A9"/>
    <mergeCell ref="B8:B9"/>
    <mergeCell ref="C8:C9"/>
    <mergeCell ref="D8:D9"/>
    <mergeCell ref="E8:F8"/>
    <mergeCell ref="G8:G9"/>
    <mergeCell ref="H8:I8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zoomScalePageLayoutView="0" workbookViewId="0" topLeftCell="A1">
      <selection activeCell="E611" sqref="E611"/>
    </sheetView>
  </sheetViews>
  <sheetFormatPr defaultColWidth="0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104" t="s">
        <v>3</v>
      </c>
      <c r="B7" s="104"/>
      <c r="C7" s="105"/>
      <c r="D7" s="105"/>
      <c r="E7" s="105"/>
      <c r="F7" s="105"/>
      <c r="G7" s="106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74" t="s">
        <v>6</v>
      </c>
      <c r="B9" s="74" t="s">
        <v>102</v>
      </c>
      <c r="C9" s="76" t="s">
        <v>5</v>
      </c>
      <c r="D9" s="78" t="s">
        <v>7</v>
      </c>
      <c r="E9" s="53"/>
      <c r="F9" s="83" t="s">
        <v>8</v>
      </c>
      <c r="G9" s="84"/>
    </row>
    <row r="10" spans="1:7" ht="21" customHeight="1">
      <c r="A10" s="75"/>
      <c r="B10" s="75"/>
      <c r="C10" s="77"/>
      <c r="D10" s="79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88" t="s">
        <v>27</v>
      </c>
      <c r="B43" s="70"/>
      <c r="C43" s="71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88" t="s">
        <v>11</v>
      </c>
      <c r="B74" s="70"/>
      <c r="C74" s="71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88" t="s">
        <v>12</v>
      </c>
      <c r="B95" s="70"/>
      <c r="C95" s="71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88" t="s">
        <v>15</v>
      </c>
      <c r="B106" s="70"/>
      <c r="C106" s="71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88" t="s">
        <v>16</v>
      </c>
      <c r="B157" s="70"/>
      <c r="C157" s="71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110" t="s">
        <v>14</v>
      </c>
      <c r="B168" s="111"/>
      <c r="C168" s="112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92" t="s">
        <v>13</v>
      </c>
      <c r="B229" s="113"/>
      <c r="C229" s="109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88" t="s">
        <v>17</v>
      </c>
      <c r="B240" s="70"/>
      <c r="C240" s="71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88" t="s">
        <v>18</v>
      </c>
      <c r="B261" s="70"/>
      <c r="C261" s="71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88" t="s">
        <v>19</v>
      </c>
      <c r="B352" s="70"/>
      <c r="C352" s="71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88" t="s">
        <v>2</v>
      </c>
      <c r="B363" s="70"/>
      <c r="C363" s="103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88" t="s">
        <v>20</v>
      </c>
      <c r="B384" s="70"/>
      <c r="C384" s="71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88" t="s">
        <v>21</v>
      </c>
      <c r="B465" s="70"/>
      <c r="C465" s="71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88" t="s">
        <v>22</v>
      </c>
      <c r="B496" s="70"/>
      <c r="C496" s="71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88" t="s">
        <v>23</v>
      </c>
      <c r="B547" s="70"/>
      <c r="C547" s="71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88" t="s">
        <v>24</v>
      </c>
      <c r="B578" s="70"/>
      <c r="C578" s="71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88" t="s">
        <v>25</v>
      </c>
      <c r="B599" s="70"/>
      <c r="C599" s="71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83" t="s">
        <v>26</v>
      </c>
      <c r="B600" s="90"/>
      <c r="C600" s="91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107" t="s">
        <v>99</v>
      </c>
      <c r="B602" s="108"/>
      <c r="C602" s="109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98" t="s">
        <v>94</v>
      </c>
      <c r="B603" s="99"/>
      <c r="C603" s="100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98" t="s">
        <v>95</v>
      </c>
      <c r="B604" s="99"/>
      <c r="C604" s="100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95" t="s">
        <v>96</v>
      </c>
      <c r="B605" s="101"/>
      <c r="C605" s="102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92" t="s">
        <v>97</v>
      </c>
      <c r="B606" s="93"/>
      <c r="C606" s="94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95" t="s">
        <v>98</v>
      </c>
      <c r="B607" s="96"/>
      <c r="C607" s="97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92" t="s">
        <v>100</v>
      </c>
      <c r="B608" s="93"/>
      <c r="C608" s="94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sheetProtection/>
  <mergeCells count="31">
    <mergeCell ref="A74:C74"/>
    <mergeCell ref="A599:C599"/>
    <mergeCell ref="A602:C602"/>
    <mergeCell ref="A600:C600"/>
    <mergeCell ref="A168:C168"/>
    <mergeCell ref="A95:C95"/>
    <mergeCell ref="A261:C261"/>
    <mergeCell ref="A240:C240"/>
    <mergeCell ref="A352:C352"/>
    <mergeCell ref="A229:C229"/>
    <mergeCell ref="A7:G7"/>
    <mergeCell ref="A9:A10"/>
    <mergeCell ref="C9:C10"/>
    <mergeCell ref="A43:C43"/>
    <mergeCell ref="B9:B10"/>
    <mergeCell ref="F9:G9"/>
    <mergeCell ref="D9:D10"/>
    <mergeCell ref="A547:C547"/>
    <mergeCell ref="A603:C603"/>
    <mergeCell ref="A578:C578"/>
    <mergeCell ref="A106:C106"/>
    <mergeCell ref="A157:C157"/>
    <mergeCell ref="A363:C363"/>
    <mergeCell ref="A384:C384"/>
    <mergeCell ref="A465:C465"/>
    <mergeCell ref="A496:C496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2013-05-27T08:57:44Z</cp:lastPrinted>
  <dcterms:created xsi:type="dcterms:W3CDTF">2001-08-02T07:18:30Z</dcterms:created>
  <dcterms:modified xsi:type="dcterms:W3CDTF">2013-05-27T08:57:47Z</dcterms:modified>
  <cp:category/>
  <cp:version/>
  <cp:contentType/>
  <cp:contentStatus/>
</cp:coreProperties>
</file>