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'Arkusz1'!$A$1:$H$65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<sst xmlns="http://schemas.openxmlformats.org/spreadsheetml/2006/main" count="68" uniqueCount="49">
  <si>
    <t>Zadanie</t>
  </si>
  <si>
    <t>wynagrodzenia osobowe pracowników</t>
  </si>
  <si>
    <t>dodatkowe wynagrodzenia roczne</t>
  </si>
  <si>
    <t>składki na ubezpieczenia społeczne</t>
  </si>
  <si>
    <t>składki na Fundusz Pracy</t>
  </si>
  <si>
    <t>75011  Urzędy wojewódzkie : Razem</t>
  </si>
  <si>
    <t>750  Administracja publiczna - Razem</t>
  </si>
  <si>
    <t>75414  Obrona cywilna : Razem</t>
  </si>
  <si>
    <t>754  Bezpieczeństwo publiczne i ochrona przeciwpożarowa - Razem</t>
  </si>
  <si>
    <t>75101  Urzędy naczelnych organów władzy państwowej, kontroli i ochrony prawa : Razem</t>
  </si>
  <si>
    <t>751  Urzędy naczelnych organów władzy państwowej, kontroli i ochrony prawa oraz sądownictwa - Razem</t>
  </si>
  <si>
    <t>752  Obrona narodowa - Razem</t>
  </si>
  <si>
    <t>podróże służbowe krajowe</t>
  </si>
  <si>
    <t>świadczenia społeczne, w tym:</t>
  </si>
  <si>
    <t>85319 Ośrodki pomocy społecznej : Razem</t>
  </si>
  <si>
    <t>853  Opieka społeczna - Razem</t>
  </si>
  <si>
    <t>zakup energii</t>
  </si>
  <si>
    <t>zakup usług pozostałych</t>
  </si>
  <si>
    <t>90015  Oświetlenie ulic, placów i dróg: Razem</t>
  </si>
  <si>
    <t>900  Gospodarka komunalna i ochrona środowiska- Razem</t>
  </si>
  <si>
    <t>Suma            WYDATKI  OGÓŁEM :</t>
  </si>
  <si>
    <t>zakup usług remontowych</t>
  </si>
  <si>
    <t xml:space="preserve">zakup usług pozostałych </t>
  </si>
  <si>
    <t>świadczenia społeczne</t>
  </si>
  <si>
    <t>zakup pozostałych usług</t>
  </si>
  <si>
    <t>składki na ubezpieczenia zdrowotne</t>
  </si>
  <si>
    <t>85314  Zasiłki i pomoc w naturze oraz składki na ubezpieczenia społeczne i zdrowotne : Razem</t>
  </si>
  <si>
    <t>75056 Spis powszechny i inne: Razem</t>
  </si>
  <si>
    <t>Dział</t>
  </si>
  <si>
    <t>Parag</t>
  </si>
  <si>
    <t xml:space="preserve">75212 Pozostałe wydatki obronne : Razem  </t>
  </si>
  <si>
    <t>85316  Zasiłki rodzinne, pielęgnacyjne i wychowawcze: Razem</t>
  </si>
  <si>
    <t>Rozdz</t>
  </si>
  <si>
    <t>Plan pierwotny</t>
  </si>
  <si>
    <t>Plan po zmianach</t>
  </si>
  <si>
    <t>% wykonan</t>
  </si>
  <si>
    <t>różne wydatki na rzecz osób fizycznych</t>
  </si>
  <si>
    <t>zakup materiałów i wyposażenia</t>
  </si>
  <si>
    <t>różne opłaty i składki</t>
  </si>
  <si>
    <t>odpisy na zakł.fund.świadcz.socjalnych</t>
  </si>
  <si>
    <t>wydatki na fin.inwestycji jedn.budżet.i zakł.budż</t>
  </si>
  <si>
    <t>Wykon. 2001 r</t>
  </si>
  <si>
    <t>Wykonanie zadań zleconych z zakresu administracji rządowej za 2001 r</t>
  </si>
  <si>
    <t>75108 Wybory do Sejmu i Senatu: Razem</t>
  </si>
  <si>
    <t>75109 Wybory do rad gmin,rad powiatów i sejmików samorz: Razem</t>
  </si>
  <si>
    <t>Sprawozdanie</t>
  </si>
  <si>
    <t xml:space="preserve">                                               do Uchwały Nr LII/389/02</t>
  </si>
  <si>
    <t xml:space="preserve">                                                              Rady Gminy Michałowice</t>
  </si>
  <si>
    <t xml:space="preserve">                                                     z dnia 24 kwietnia  2002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</si>
</sst>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7">
    <font>
      <sz val="10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E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15" applyNumberFormat="1" applyFont="1" applyBorder="1" applyAlignment="1">
      <alignment horizontal="right" vertical="top" wrapText="1"/>
    </xf>
    <xf numFmtId="3" fontId="2" fillId="0" borderId="1" xfId="15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15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165" fontId="6" fillId="0" borderId="0" xfId="0" applyNumberFormat="1" applyFont="1" applyAlignment="1">
      <alignment vertical="top" wrapText="1"/>
    </xf>
    <xf numFmtId="1" fontId="1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3" fontId="4" fillId="0" borderId="1" xfId="15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0" borderId="4" xfId="0" applyNumberFormat="1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4.75390625" style="0" customWidth="1"/>
    <col min="4" max="4" width="32.375" style="0" customWidth="1"/>
    <col min="5" max="6" width="8.375" style="0" customWidth="1"/>
    <col min="8" max="8" width="9.125" style="25" customWidth="1"/>
  </cols>
  <sheetData>
    <row r="1" spans="1:10" ht="12.75">
      <c r="A1" s="8"/>
      <c r="B1" s="8"/>
      <c r="C1" s="8"/>
      <c r="D1" s="9"/>
      <c r="E1" s="17"/>
      <c r="F1" s="17"/>
      <c r="G1" s="17"/>
      <c r="H1" s="19"/>
      <c r="I1" s="1"/>
      <c r="J1" s="1"/>
    </row>
    <row r="2" spans="1:10" ht="12.75" customHeight="1">
      <c r="A2" s="8"/>
      <c r="B2" s="8"/>
      <c r="C2" s="8"/>
      <c r="D2" s="27" t="s">
        <v>45</v>
      </c>
      <c r="E2" s="28"/>
      <c r="F2" s="28"/>
      <c r="G2" s="28"/>
      <c r="H2" s="28"/>
      <c r="I2" s="1"/>
      <c r="J2" s="1"/>
    </row>
    <row r="3" spans="1:10" ht="12.75" customHeight="1">
      <c r="A3" s="8"/>
      <c r="B3" s="8"/>
      <c r="C3" s="8"/>
      <c r="D3" s="27" t="s">
        <v>46</v>
      </c>
      <c r="E3" s="28"/>
      <c r="F3" s="28"/>
      <c r="G3" s="28"/>
      <c r="H3" s="28"/>
      <c r="I3" s="1"/>
      <c r="J3" s="1"/>
    </row>
    <row r="4" spans="1:10" ht="12.75" customHeight="1">
      <c r="A4" s="8"/>
      <c r="B4" s="8"/>
      <c r="C4" s="8"/>
      <c r="D4" s="27" t="s">
        <v>47</v>
      </c>
      <c r="E4" s="28"/>
      <c r="F4" s="28"/>
      <c r="G4" s="28"/>
      <c r="H4" s="28"/>
      <c r="I4" s="1"/>
      <c r="J4" s="1"/>
    </row>
    <row r="5" spans="1:10" ht="12.75" customHeight="1">
      <c r="A5" s="8"/>
      <c r="B5" s="8"/>
      <c r="C5" s="8"/>
      <c r="D5" s="27" t="s">
        <v>48</v>
      </c>
      <c r="E5" s="28"/>
      <c r="F5" s="28"/>
      <c r="G5" s="28"/>
      <c r="H5" s="28"/>
      <c r="I5" s="1"/>
      <c r="J5" s="1"/>
    </row>
    <row r="6" spans="1:10" ht="12.75">
      <c r="A6" s="42"/>
      <c r="B6" s="42"/>
      <c r="C6" s="42"/>
      <c r="D6" s="42"/>
      <c r="E6" s="42"/>
      <c r="F6" s="18"/>
      <c r="G6" s="18"/>
      <c r="H6" s="19"/>
      <c r="I6" s="1"/>
      <c r="J6" s="1"/>
    </row>
    <row r="7" spans="1:10" ht="12.75">
      <c r="A7" s="42" t="s">
        <v>42</v>
      </c>
      <c r="B7" s="42"/>
      <c r="C7" s="42"/>
      <c r="D7" s="42"/>
      <c r="E7" s="42"/>
      <c r="F7" s="18"/>
      <c r="G7" s="18"/>
      <c r="H7" s="19"/>
      <c r="I7" s="1"/>
      <c r="J7" s="1"/>
    </row>
    <row r="8" spans="1:8" ht="12.75">
      <c r="A8" s="39" t="s">
        <v>28</v>
      </c>
      <c r="B8" s="39" t="s">
        <v>32</v>
      </c>
      <c r="C8" s="39" t="s">
        <v>29</v>
      </c>
      <c r="D8" s="39" t="s">
        <v>0</v>
      </c>
      <c r="E8" s="41" t="s">
        <v>33</v>
      </c>
      <c r="F8" s="37" t="s">
        <v>34</v>
      </c>
      <c r="G8" s="37" t="s">
        <v>41</v>
      </c>
      <c r="H8" s="35" t="s">
        <v>35</v>
      </c>
    </row>
    <row r="9" spans="1:8" ht="12.75">
      <c r="A9" s="40"/>
      <c r="B9" s="40"/>
      <c r="C9" s="40"/>
      <c r="D9" s="40"/>
      <c r="E9" s="41"/>
      <c r="F9" s="38"/>
      <c r="G9" s="38"/>
      <c r="H9" s="36"/>
    </row>
    <row r="10" spans="1:8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0">
        <v>8</v>
      </c>
    </row>
    <row r="11" spans="1:8" ht="12.75">
      <c r="A11" s="12">
        <v>750</v>
      </c>
      <c r="B11" s="10">
        <v>75011</v>
      </c>
      <c r="C11" s="10">
        <v>4010</v>
      </c>
      <c r="D11" s="13" t="s">
        <v>1</v>
      </c>
      <c r="E11" s="14">
        <v>55094</v>
      </c>
      <c r="F11" s="14">
        <v>52478</v>
      </c>
      <c r="G11" s="14">
        <v>52478</v>
      </c>
      <c r="H11" s="21">
        <f>SUM(G11/F11)</f>
        <v>1</v>
      </c>
    </row>
    <row r="12" spans="1:8" ht="12.75">
      <c r="A12" s="12"/>
      <c r="B12" s="10"/>
      <c r="C12" s="10">
        <v>4040</v>
      </c>
      <c r="D12" s="13" t="s">
        <v>2</v>
      </c>
      <c r="E12" s="14">
        <v>8000</v>
      </c>
      <c r="F12" s="14">
        <v>6363</v>
      </c>
      <c r="G12" s="14">
        <v>6363</v>
      </c>
      <c r="H12" s="21">
        <f aca="true" t="shared" si="0" ref="H12:H65">SUM(G12/F12)</f>
        <v>1</v>
      </c>
    </row>
    <row r="13" spans="1:8" ht="12.75">
      <c r="A13" s="12"/>
      <c r="B13" s="10"/>
      <c r="C13" s="10">
        <v>4110</v>
      </c>
      <c r="D13" s="13" t="s">
        <v>3</v>
      </c>
      <c r="E13" s="14">
        <v>11300</v>
      </c>
      <c r="F13" s="14">
        <v>11300</v>
      </c>
      <c r="G13" s="14">
        <v>11300</v>
      </c>
      <c r="H13" s="21">
        <f t="shared" si="0"/>
        <v>1</v>
      </c>
    </row>
    <row r="14" spans="1:8" ht="12.75">
      <c r="A14" s="12"/>
      <c r="B14" s="10"/>
      <c r="C14" s="10">
        <v>4120</v>
      </c>
      <c r="D14" s="12" t="s">
        <v>4</v>
      </c>
      <c r="E14" s="14">
        <v>1550</v>
      </c>
      <c r="F14" s="14">
        <v>1550</v>
      </c>
      <c r="G14" s="14">
        <v>1550</v>
      </c>
      <c r="H14" s="21">
        <f t="shared" si="0"/>
        <v>1</v>
      </c>
    </row>
    <row r="15" spans="1:8" ht="12.75">
      <c r="A15" s="6"/>
      <c r="B15" s="5"/>
      <c r="C15" s="30" t="s">
        <v>5</v>
      </c>
      <c r="D15" s="30"/>
      <c r="E15" s="4">
        <f>SUM(E11:E14)</f>
        <v>75944</v>
      </c>
      <c r="F15" s="4">
        <f>SUM(F11:F14)</f>
        <v>71691</v>
      </c>
      <c r="G15" s="4">
        <f>SUM(G11:G14)</f>
        <v>71691</v>
      </c>
      <c r="H15" s="22">
        <f t="shared" si="0"/>
        <v>1</v>
      </c>
    </row>
    <row r="16" spans="1:8" ht="12.75">
      <c r="A16" s="6"/>
      <c r="B16" s="10">
        <v>75056</v>
      </c>
      <c r="C16" s="10">
        <v>4110</v>
      </c>
      <c r="D16" s="15" t="s">
        <v>3</v>
      </c>
      <c r="E16" s="14">
        <v>0</v>
      </c>
      <c r="F16" s="14">
        <v>449</v>
      </c>
      <c r="G16" s="14">
        <v>449</v>
      </c>
      <c r="H16" s="21">
        <f t="shared" si="0"/>
        <v>1</v>
      </c>
    </row>
    <row r="17" spans="1:8" ht="12.75">
      <c r="A17" s="6"/>
      <c r="B17" s="10"/>
      <c r="C17" s="10">
        <v>4120</v>
      </c>
      <c r="D17" s="15" t="s">
        <v>4</v>
      </c>
      <c r="E17" s="14">
        <v>0</v>
      </c>
      <c r="F17" s="14">
        <v>67</v>
      </c>
      <c r="G17" s="14">
        <v>67</v>
      </c>
      <c r="H17" s="21">
        <f t="shared" si="0"/>
        <v>1</v>
      </c>
    </row>
    <row r="18" spans="1:8" ht="12.75">
      <c r="A18" s="6"/>
      <c r="B18" s="10"/>
      <c r="C18" s="10">
        <v>4300</v>
      </c>
      <c r="D18" s="15" t="s">
        <v>17</v>
      </c>
      <c r="E18" s="14">
        <v>0</v>
      </c>
      <c r="F18" s="14">
        <v>2769</v>
      </c>
      <c r="G18" s="14">
        <v>2769</v>
      </c>
      <c r="H18" s="21">
        <f t="shared" si="0"/>
        <v>1</v>
      </c>
    </row>
    <row r="19" spans="1:8" ht="12.75">
      <c r="A19" s="6"/>
      <c r="B19" s="5"/>
      <c r="C19" s="33" t="s">
        <v>27</v>
      </c>
      <c r="D19" s="34"/>
      <c r="E19" s="4">
        <f>SUM(E16:E18)</f>
        <v>0</v>
      </c>
      <c r="F19" s="4">
        <f>SUM(F16:F18)</f>
        <v>3285</v>
      </c>
      <c r="G19" s="4">
        <f>SUM(G16:G18)</f>
        <v>3285</v>
      </c>
      <c r="H19" s="22">
        <f t="shared" si="0"/>
        <v>1</v>
      </c>
    </row>
    <row r="20" spans="1:8" ht="12.75">
      <c r="A20" s="29" t="s">
        <v>6</v>
      </c>
      <c r="B20" s="29"/>
      <c r="C20" s="29"/>
      <c r="D20" s="29"/>
      <c r="E20" s="3">
        <f>SUM(E15+E19)</f>
        <v>75944</v>
      </c>
      <c r="F20" s="3">
        <f>SUM(F15+F19)</f>
        <v>74976</v>
      </c>
      <c r="G20" s="3">
        <f>SUM(G15+G19)</f>
        <v>74976</v>
      </c>
      <c r="H20" s="23">
        <f t="shared" si="0"/>
        <v>1</v>
      </c>
    </row>
    <row r="21" spans="1:8" ht="12.75">
      <c r="A21" s="10">
        <v>751</v>
      </c>
      <c r="B21" s="10">
        <v>75101</v>
      </c>
      <c r="C21" s="10">
        <v>3030</v>
      </c>
      <c r="D21" s="15" t="s">
        <v>36</v>
      </c>
      <c r="E21" s="14">
        <v>0</v>
      </c>
      <c r="F21" s="14">
        <v>462</v>
      </c>
      <c r="G21" s="14">
        <v>462</v>
      </c>
      <c r="H21" s="21">
        <f t="shared" si="0"/>
        <v>1</v>
      </c>
    </row>
    <row r="22" spans="3:8" ht="12.75">
      <c r="C22" s="10">
        <v>4110</v>
      </c>
      <c r="D22" s="13" t="s">
        <v>3</v>
      </c>
      <c r="E22" s="14">
        <v>1535</v>
      </c>
      <c r="F22" s="14">
        <v>275</v>
      </c>
      <c r="G22" s="14">
        <v>274</v>
      </c>
      <c r="H22" s="21">
        <f t="shared" si="0"/>
        <v>0.9963636363636363</v>
      </c>
    </row>
    <row r="23" spans="1:8" ht="12.75">
      <c r="A23" s="12"/>
      <c r="B23" s="12"/>
      <c r="C23" s="10">
        <v>4120</v>
      </c>
      <c r="D23" s="13" t="s">
        <v>4</v>
      </c>
      <c r="E23" s="14">
        <v>275</v>
      </c>
      <c r="F23" s="14">
        <v>38</v>
      </c>
      <c r="G23" s="14">
        <v>38</v>
      </c>
      <c r="H23" s="21">
        <f t="shared" si="0"/>
        <v>1</v>
      </c>
    </row>
    <row r="24" spans="1:8" ht="12.75">
      <c r="A24" s="12"/>
      <c r="B24" s="12"/>
      <c r="C24" s="11">
        <v>4300</v>
      </c>
      <c r="D24" s="13" t="s">
        <v>17</v>
      </c>
      <c r="E24" s="14">
        <v>38</v>
      </c>
      <c r="F24" s="14">
        <v>1073</v>
      </c>
      <c r="G24" s="14">
        <v>1073</v>
      </c>
      <c r="H24" s="21">
        <f t="shared" si="0"/>
        <v>1</v>
      </c>
    </row>
    <row r="25" spans="1:8" ht="23.25" customHeight="1">
      <c r="A25" s="6"/>
      <c r="B25" s="6"/>
      <c r="C25" s="30" t="s">
        <v>9</v>
      </c>
      <c r="D25" s="30"/>
      <c r="E25" s="4">
        <f>SUM(E22:E24)</f>
        <v>1848</v>
      </c>
      <c r="F25" s="4">
        <f>SUM(F21:F24)</f>
        <v>1848</v>
      </c>
      <c r="G25" s="4">
        <f>SUM(G21:G24)</f>
        <v>1847</v>
      </c>
      <c r="H25" s="22">
        <f t="shared" si="0"/>
        <v>0.9994588744588745</v>
      </c>
    </row>
    <row r="26" spans="1:8" ht="12" customHeight="1">
      <c r="A26" s="6"/>
      <c r="B26" s="12">
        <v>75108</v>
      </c>
      <c r="C26" s="10">
        <v>3030</v>
      </c>
      <c r="D26" s="15" t="s">
        <v>36</v>
      </c>
      <c r="E26" s="14">
        <v>0</v>
      </c>
      <c r="F26" s="14">
        <v>8042</v>
      </c>
      <c r="G26" s="14">
        <v>8042</v>
      </c>
      <c r="H26" s="21">
        <f aca="true" t="shared" si="1" ref="H26:H32">SUM(G26/F26)</f>
        <v>1</v>
      </c>
    </row>
    <row r="27" spans="1:8" ht="12" customHeight="1">
      <c r="A27" s="6"/>
      <c r="B27" s="12"/>
      <c r="C27" s="10">
        <v>4110</v>
      </c>
      <c r="D27" s="13" t="s">
        <v>3</v>
      </c>
      <c r="E27" s="14">
        <v>0</v>
      </c>
      <c r="F27" s="14">
        <v>197</v>
      </c>
      <c r="G27" s="14">
        <v>197</v>
      </c>
      <c r="H27" s="21">
        <f t="shared" si="1"/>
        <v>1</v>
      </c>
    </row>
    <row r="28" spans="1:8" ht="12" customHeight="1">
      <c r="A28" s="6"/>
      <c r="B28" s="12"/>
      <c r="C28" s="10">
        <v>4120</v>
      </c>
      <c r="D28" s="13" t="s">
        <v>4</v>
      </c>
      <c r="E28" s="14">
        <v>0</v>
      </c>
      <c r="F28" s="14">
        <v>18</v>
      </c>
      <c r="G28" s="14">
        <v>18</v>
      </c>
      <c r="H28" s="21">
        <f t="shared" si="1"/>
        <v>1</v>
      </c>
    </row>
    <row r="29" spans="1:8" ht="12" customHeight="1">
      <c r="A29" s="6"/>
      <c r="B29" s="12"/>
      <c r="C29" s="10">
        <v>4210</v>
      </c>
      <c r="D29" s="13" t="s">
        <v>37</v>
      </c>
      <c r="E29" s="14">
        <v>0</v>
      </c>
      <c r="F29" s="14">
        <v>3950</v>
      </c>
      <c r="G29" s="14">
        <v>3950</v>
      </c>
      <c r="H29" s="21">
        <f t="shared" si="1"/>
        <v>1</v>
      </c>
    </row>
    <row r="30" spans="1:8" ht="12" customHeight="1">
      <c r="A30" s="6"/>
      <c r="B30" s="12"/>
      <c r="C30" s="10">
        <v>4300</v>
      </c>
      <c r="D30" s="16" t="s">
        <v>24</v>
      </c>
      <c r="E30" s="14">
        <v>0</v>
      </c>
      <c r="F30" s="14">
        <v>3703</v>
      </c>
      <c r="G30" s="14">
        <v>3703</v>
      </c>
      <c r="H30" s="21">
        <f t="shared" si="1"/>
        <v>1</v>
      </c>
    </row>
    <row r="31" spans="1:8" ht="12" customHeight="1">
      <c r="A31" s="6"/>
      <c r="B31" s="12"/>
      <c r="C31" s="10">
        <v>4410</v>
      </c>
      <c r="D31" s="16" t="s">
        <v>12</v>
      </c>
      <c r="E31" s="14">
        <v>0</v>
      </c>
      <c r="F31" s="14">
        <v>36</v>
      </c>
      <c r="G31" s="14">
        <v>36</v>
      </c>
      <c r="H31" s="21">
        <f t="shared" si="1"/>
        <v>1</v>
      </c>
    </row>
    <row r="32" spans="1:8" ht="12.75" customHeight="1">
      <c r="A32" s="6"/>
      <c r="B32" s="12"/>
      <c r="C32" s="43" t="s">
        <v>43</v>
      </c>
      <c r="D32" s="44"/>
      <c r="E32" s="26">
        <v>0</v>
      </c>
      <c r="F32" s="26">
        <f>SUM(F26:F31)</f>
        <v>15946</v>
      </c>
      <c r="G32" s="26">
        <f>SUM(G26:G31)</f>
        <v>15946</v>
      </c>
      <c r="H32" s="21">
        <f t="shared" si="1"/>
        <v>1</v>
      </c>
    </row>
    <row r="33" spans="1:8" ht="12.75" customHeight="1">
      <c r="A33" s="6"/>
      <c r="B33" s="12">
        <v>75109</v>
      </c>
      <c r="C33" s="10">
        <v>3030</v>
      </c>
      <c r="D33" s="15" t="s">
        <v>36</v>
      </c>
      <c r="E33" s="14">
        <v>0</v>
      </c>
      <c r="F33" s="14">
        <v>2021</v>
      </c>
      <c r="G33" s="14">
        <v>2020</v>
      </c>
      <c r="H33" s="21">
        <f>SUM(G33/F33)</f>
        <v>0.9995051954477981</v>
      </c>
    </row>
    <row r="34" spans="1:8" ht="12.75" customHeight="1">
      <c r="A34" s="6"/>
      <c r="B34" s="12"/>
      <c r="C34" s="10">
        <v>4210</v>
      </c>
      <c r="D34" s="13" t="s">
        <v>37</v>
      </c>
      <c r="E34" s="14">
        <v>0</v>
      </c>
      <c r="F34" s="14">
        <v>927</v>
      </c>
      <c r="G34" s="14">
        <v>927</v>
      </c>
      <c r="H34" s="21">
        <f>SUM(G34/F34)</f>
        <v>1</v>
      </c>
    </row>
    <row r="35" spans="1:8" ht="23.25" customHeight="1">
      <c r="A35" s="6"/>
      <c r="B35" s="12"/>
      <c r="C35" s="43" t="s">
        <v>44</v>
      </c>
      <c r="D35" s="34"/>
      <c r="E35" s="26">
        <f>SUM(E33:E34)</f>
        <v>0</v>
      </c>
      <c r="F35" s="26">
        <f>SUM(F33:F34)</f>
        <v>2948</v>
      </c>
      <c r="G35" s="26">
        <f>SUM(G33:G34)</f>
        <v>2947</v>
      </c>
      <c r="H35" s="21">
        <f>SUM(G35/F35)</f>
        <v>0.9996607869742198</v>
      </c>
    </row>
    <row r="36" spans="1:8" ht="23.25" customHeight="1">
      <c r="A36" s="29" t="s">
        <v>10</v>
      </c>
      <c r="B36" s="29"/>
      <c r="C36" s="29"/>
      <c r="D36" s="29"/>
      <c r="E36" s="3">
        <f>SUM(E25)</f>
        <v>1848</v>
      </c>
      <c r="F36" s="3">
        <f>SUM(F25+F32+F35)</f>
        <v>20742</v>
      </c>
      <c r="G36" s="3">
        <f>SUM(G25+G32+G35)</f>
        <v>20740</v>
      </c>
      <c r="H36" s="23">
        <f t="shared" si="0"/>
        <v>0.9999035772828079</v>
      </c>
    </row>
    <row r="37" spans="1:8" ht="12.75">
      <c r="A37" s="12">
        <v>752</v>
      </c>
      <c r="B37" s="10">
        <v>75212</v>
      </c>
      <c r="C37" s="10">
        <v>4270</v>
      </c>
      <c r="D37" s="13" t="s">
        <v>21</v>
      </c>
      <c r="E37" s="14">
        <v>500</v>
      </c>
      <c r="F37" s="14">
        <v>500</v>
      </c>
      <c r="G37" s="14">
        <v>500</v>
      </c>
      <c r="H37" s="21">
        <f t="shared" si="0"/>
        <v>1</v>
      </c>
    </row>
    <row r="38" spans="1:8" ht="12.75">
      <c r="A38" s="6"/>
      <c r="B38" s="6"/>
      <c r="C38" s="30" t="s">
        <v>30</v>
      </c>
      <c r="D38" s="30"/>
      <c r="E38" s="4">
        <f aca="true" t="shared" si="2" ref="E38:G39">SUM(E37)</f>
        <v>500</v>
      </c>
      <c r="F38" s="4">
        <f t="shared" si="2"/>
        <v>500</v>
      </c>
      <c r="G38" s="4">
        <f t="shared" si="2"/>
        <v>500</v>
      </c>
      <c r="H38" s="22">
        <f t="shared" si="0"/>
        <v>1</v>
      </c>
    </row>
    <row r="39" spans="1:8" ht="12.75">
      <c r="A39" s="29" t="s">
        <v>11</v>
      </c>
      <c r="B39" s="29"/>
      <c r="C39" s="29"/>
      <c r="D39" s="29"/>
      <c r="E39" s="3">
        <f t="shared" si="2"/>
        <v>500</v>
      </c>
      <c r="F39" s="3">
        <f t="shared" si="2"/>
        <v>500</v>
      </c>
      <c r="G39" s="3">
        <f t="shared" si="2"/>
        <v>500</v>
      </c>
      <c r="H39" s="23">
        <f t="shared" si="0"/>
        <v>1</v>
      </c>
    </row>
    <row r="40" spans="1:8" ht="12.75">
      <c r="A40" s="10">
        <v>754</v>
      </c>
      <c r="B40" s="10">
        <v>75414</v>
      </c>
      <c r="C40" s="10">
        <v>4300</v>
      </c>
      <c r="D40" s="13" t="s">
        <v>22</v>
      </c>
      <c r="E40" s="14">
        <v>500</v>
      </c>
      <c r="F40" s="14">
        <v>500</v>
      </c>
      <c r="G40" s="14">
        <v>500</v>
      </c>
      <c r="H40" s="21">
        <f t="shared" si="0"/>
        <v>1</v>
      </c>
    </row>
    <row r="41" spans="1:8" ht="13.5" customHeight="1">
      <c r="A41" s="6"/>
      <c r="B41" s="5"/>
      <c r="C41" s="30" t="s">
        <v>7</v>
      </c>
      <c r="D41" s="30"/>
      <c r="E41" s="4">
        <f aca="true" t="shared" si="3" ref="E41:G42">SUM(E40)</f>
        <v>500</v>
      </c>
      <c r="F41" s="4">
        <f t="shared" si="3"/>
        <v>500</v>
      </c>
      <c r="G41" s="4">
        <f t="shared" si="3"/>
        <v>500</v>
      </c>
      <c r="H41" s="22">
        <f t="shared" si="0"/>
        <v>1</v>
      </c>
    </row>
    <row r="42" spans="1:8" ht="21" customHeight="1">
      <c r="A42" s="29" t="s">
        <v>8</v>
      </c>
      <c r="B42" s="29"/>
      <c r="C42" s="29"/>
      <c r="D42" s="29"/>
      <c r="E42" s="3">
        <f t="shared" si="3"/>
        <v>500</v>
      </c>
      <c r="F42" s="3">
        <f t="shared" si="3"/>
        <v>500</v>
      </c>
      <c r="G42" s="3">
        <f t="shared" si="3"/>
        <v>500</v>
      </c>
      <c r="H42" s="23">
        <f t="shared" si="0"/>
        <v>1</v>
      </c>
    </row>
    <row r="43" spans="1:8" ht="12.75">
      <c r="A43" s="12">
        <v>853</v>
      </c>
      <c r="B43" s="10">
        <v>85314</v>
      </c>
      <c r="C43" s="10">
        <v>3110</v>
      </c>
      <c r="D43" s="12" t="s">
        <v>23</v>
      </c>
      <c r="E43" s="14">
        <v>144000</v>
      </c>
      <c r="F43" s="14">
        <v>192952</v>
      </c>
      <c r="G43" s="14">
        <v>192952</v>
      </c>
      <c r="H43" s="21">
        <f t="shared" si="0"/>
        <v>1</v>
      </c>
    </row>
    <row r="44" spans="1:8" ht="12.75">
      <c r="A44" s="12"/>
      <c r="B44" s="10"/>
      <c r="C44" s="10">
        <v>4130</v>
      </c>
      <c r="D44" s="12" t="s">
        <v>25</v>
      </c>
      <c r="E44" s="14">
        <v>11000</v>
      </c>
      <c r="F44" s="14">
        <v>15048</v>
      </c>
      <c r="G44" s="14">
        <v>15048</v>
      </c>
      <c r="H44" s="21">
        <f t="shared" si="0"/>
        <v>1</v>
      </c>
    </row>
    <row r="45" spans="1:8" ht="23.25" customHeight="1">
      <c r="A45" s="6"/>
      <c r="B45" s="5"/>
      <c r="C45" s="30" t="s">
        <v>26</v>
      </c>
      <c r="D45" s="30"/>
      <c r="E45" s="4">
        <f>SUM(E43:E44)</f>
        <v>155000</v>
      </c>
      <c r="F45" s="4">
        <f>SUM(F43:F44)</f>
        <v>208000</v>
      </c>
      <c r="G45" s="4">
        <f>SUM(G43:G44)</f>
        <v>208000</v>
      </c>
      <c r="H45" s="22">
        <f t="shared" si="0"/>
        <v>1</v>
      </c>
    </row>
    <row r="46" spans="1:8" ht="12.75">
      <c r="A46" s="6"/>
      <c r="B46" s="10">
        <v>85316</v>
      </c>
      <c r="C46" s="10">
        <v>3110</v>
      </c>
      <c r="D46" s="13" t="s">
        <v>13</v>
      </c>
      <c r="E46" s="14">
        <v>29000</v>
      </c>
      <c r="F46" s="14">
        <v>42800</v>
      </c>
      <c r="G46" s="14">
        <v>42800</v>
      </c>
      <c r="H46" s="21">
        <f t="shared" si="0"/>
        <v>1</v>
      </c>
    </row>
    <row r="47" spans="1:8" ht="21.75" customHeight="1">
      <c r="A47" s="6"/>
      <c r="B47" s="5"/>
      <c r="C47" s="30" t="s">
        <v>31</v>
      </c>
      <c r="D47" s="30"/>
      <c r="E47" s="4">
        <f>SUM(E46)</f>
        <v>29000</v>
      </c>
      <c r="F47" s="4">
        <f>SUM(F46)</f>
        <v>42800</v>
      </c>
      <c r="G47" s="4">
        <f>SUM(G46)</f>
        <v>42800</v>
      </c>
      <c r="H47" s="22">
        <f t="shared" si="0"/>
        <v>1</v>
      </c>
    </row>
    <row r="48" spans="1:8" ht="12.75" customHeight="1">
      <c r="A48" s="6"/>
      <c r="B48" s="10">
        <v>85319</v>
      </c>
      <c r="C48" s="10">
        <v>3030</v>
      </c>
      <c r="D48" s="15" t="s">
        <v>36</v>
      </c>
      <c r="E48" s="14">
        <v>500</v>
      </c>
      <c r="F48" s="14">
        <v>500</v>
      </c>
      <c r="G48" s="14">
        <v>500</v>
      </c>
      <c r="H48" s="21">
        <f t="shared" si="0"/>
        <v>1</v>
      </c>
    </row>
    <row r="49" spans="1:8" ht="12.75">
      <c r="A49" s="7"/>
      <c r="C49" s="10">
        <v>4010</v>
      </c>
      <c r="D49" s="13" t="s">
        <v>1</v>
      </c>
      <c r="E49" s="14">
        <v>72000</v>
      </c>
      <c r="F49" s="14">
        <v>72000</v>
      </c>
      <c r="G49" s="14">
        <v>72000</v>
      </c>
      <c r="H49" s="21">
        <f t="shared" si="0"/>
        <v>1</v>
      </c>
    </row>
    <row r="50" spans="1:8" ht="12.75">
      <c r="A50" s="6"/>
      <c r="B50" s="12"/>
      <c r="C50" s="10">
        <v>4040</v>
      </c>
      <c r="D50" s="13" t="s">
        <v>2</v>
      </c>
      <c r="E50" s="14">
        <v>6000</v>
      </c>
      <c r="F50" s="14">
        <v>6000</v>
      </c>
      <c r="G50" s="14">
        <v>6000</v>
      </c>
      <c r="H50" s="21">
        <f t="shared" si="0"/>
        <v>1</v>
      </c>
    </row>
    <row r="51" spans="1:8" ht="12.75">
      <c r="A51" s="6"/>
      <c r="B51" s="12"/>
      <c r="C51" s="10">
        <v>4110</v>
      </c>
      <c r="D51" s="13" t="s">
        <v>3</v>
      </c>
      <c r="E51" s="14">
        <v>14000</v>
      </c>
      <c r="F51" s="14">
        <v>14000</v>
      </c>
      <c r="G51" s="14">
        <v>14000</v>
      </c>
      <c r="H51" s="21">
        <f t="shared" si="0"/>
        <v>1</v>
      </c>
    </row>
    <row r="52" spans="1:8" ht="12.75">
      <c r="A52" s="6"/>
      <c r="B52" s="12"/>
      <c r="C52" s="10">
        <v>4120</v>
      </c>
      <c r="D52" s="13" t="s">
        <v>4</v>
      </c>
      <c r="E52" s="14">
        <v>1900</v>
      </c>
      <c r="F52" s="14">
        <v>1900</v>
      </c>
      <c r="G52" s="14">
        <v>1900</v>
      </c>
      <c r="H52" s="21">
        <f t="shared" si="0"/>
        <v>1</v>
      </c>
    </row>
    <row r="53" spans="1:8" ht="12.75">
      <c r="A53" s="6"/>
      <c r="B53" s="12"/>
      <c r="C53" s="10">
        <v>4210</v>
      </c>
      <c r="D53" s="13" t="s">
        <v>37</v>
      </c>
      <c r="E53" s="14">
        <v>1000</v>
      </c>
      <c r="F53" s="14">
        <v>1000</v>
      </c>
      <c r="G53" s="14">
        <v>1000</v>
      </c>
      <c r="H53" s="21">
        <f t="shared" si="0"/>
        <v>1</v>
      </c>
    </row>
    <row r="54" spans="1:8" ht="12.75">
      <c r="A54" s="6"/>
      <c r="B54" s="12"/>
      <c r="C54" s="10">
        <v>4260</v>
      </c>
      <c r="D54" s="13" t="s">
        <v>16</v>
      </c>
      <c r="E54" s="14">
        <v>800</v>
      </c>
      <c r="F54" s="14">
        <v>800</v>
      </c>
      <c r="G54" s="14">
        <v>800</v>
      </c>
      <c r="H54" s="21">
        <f t="shared" si="0"/>
        <v>1</v>
      </c>
    </row>
    <row r="55" spans="1:8" ht="12.75">
      <c r="A55" s="6"/>
      <c r="B55" s="12"/>
      <c r="C55" s="10">
        <v>4300</v>
      </c>
      <c r="D55" s="16" t="s">
        <v>24</v>
      </c>
      <c r="E55" s="14">
        <v>1500</v>
      </c>
      <c r="F55" s="14">
        <v>1500</v>
      </c>
      <c r="G55" s="14">
        <v>1500</v>
      </c>
      <c r="H55" s="21">
        <f t="shared" si="0"/>
        <v>1</v>
      </c>
    </row>
    <row r="56" spans="1:8" ht="12.75">
      <c r="A56" s="6"/>
      <c r="B56" s="12"/>
      <c r="C56" s="10">
        <v>4410</v>
      </c>
      <c r="D56" s="16" t="s">
        <v>12</v>
      </c>
      <c r="E56" s="14">
        <v>300</v>
      </c>
      <c r="F56" s="14">
        <v>300</v>
      </c>
      <c r="G56" s="14">
        <v>300</v>
      </c>
      <c r="H56" s="21">
        <f t="shared" si="0"/>
        <v>1</v>
      </c>
    </row>
    <row r="57" spans="1:8" ht="12.75">
      <c r="A57" s="6"/>
      <c r="B57" s="12"/>
      <c r="C57" s="10">
        <v>4430</v>
      </c>
      <c r="D57" s="16" t="s">
        <v>38</v>
      </c>
      <c r="E57" s="14">
        <v>500</v>
      </c>
      <c r="F57" s="14">
        <v>500</v>
      </c>
      <c r="G57" s="14">
        <v>500</v>
      </c>
      <c r="H57" s="21">
        <f t="shared" si="0"/>
        <v>1</v>
      </c>
    </row>
    <row r="58" spans="1:8" ht="12.75">
      <c r="A58" s="6"/>
      <c r="B58" s="12"/>
      <c r="C58" s="10">
        <v>4440</v>
      </c>
      <c r="D58" s="16" t="s">
        <v>39</v>
      </c>
      <c r="E58" s="14">
        <v>1500</v>
      </c>
      <c r="F58" s="14">
        <v>1500</v>
      </c>
      <c r="G58" s="14">
        <v>1500</v>
      </c>
      <c r="H58" s="21">
        <f t="shared" si="0"/>
        <v>1</v>
      </c>
    </row>
    <row r="59" spans="1:8" ht="12.75">
      <c r="A59" s="6"/>
      <c r="B59" s="6"/>
      <c r="C59" s="30" t="s">
        <v>14</v>
      </c>
      <c r="D59" s="30"/>
      <c r="E59" s="4">
        <f>SUM(E48:E58)</f>
        <v>100000</v>
      </c>
      <c r="F59" s="4">
        <f>SUM(F48:F58)</f>
        <v>100000</v>
      </c>
      <c r="G59" s="4">
        <f>SUM(G48:G58)</f>
        <v>100000</v>
      </c>
      <c r="H59" s="22">
        <f t="shared" si="0"/>
        <v>1</v>
      </c>
    </row>
    <row r="60" spans="1:8" ht="12.75">
      <c r="A60" s="29" t="s">
        <v>15</v>
      </c>
      <c r="B60" s="29"/>
      <c r="C60" s="29"/>
      <c r="D60" s="29"/>
      <c r="E60" s="3">
        <f>SUM(E45+E47+E59)</f>
        <v>284000</v>
      </c>
      <c r="F60" s="3">
        <f>SUM(F45+F47+F59)</f>
        <v>350800</v>
      </c>
      <c r="G60" s="3">
        <f>SUM(G45+G47+G59)</f>
        <v>350800</v>
      </c>
      <c r="H60" s="23">
        <f t="shared" si="0"/>
        <v>1</v>
      </c>
    </row>
    <row r="61" spans="1:8" ht="12.75">
      <c r="A61" s="10">
        <v>900</v>
      </c>
      <c r="B61" s="10">
        <v>90015</v>
      </c>
      <c r="C61" s="10">
        <v>4260</v>
      </c>
      <c r="D61" s="13" t="s">
        <v>16</v>
      </c>
      <c r="E61" s="14">
        <v>50000</v>
      </c>
      <c r="F61" s="14">
        <v>118100</v>
      </c>
      <c r="G61" s="14">
        <v>78921</v>
      </c>
      <c r="H61" s="21">
        <f t="shared" si="0"/>
        <v>0.6682557154953429</v>
      </c>
    </row>
    <row r="62" spans="1:8" ht="22.5">
      <c r="A62" s="10"/>
      <c r="B62" s="10"/>
      <c r="C62" s="10">
        <v>6050</v>
      </c>
      <c r="D62" s="13" t="s">
        <v>40</v>
      </c>
      <c r="E62" s="14">
        <v>35000</v>
      </c>
      <c r="F62" s="14">
        <v>34000</v>
      </c>
      <c r="G62" s="14">
        <v>34000</v>
      </c>
      <c r="H62" s="21">
        <f t="shared" si="0"/>
        <v>1</v>
      </c>
    </row>
    <row r="63" spans="1:8" ht="12.75">
      <c r="A63" s="6"/>
      <c r="B63" s="6"/>
      <c r="C63" s="30" t="s">
        <v>18</v>
      </c>
      <c r="D63" s="30"/>
      <c r="E63" s="4">
        <f>SUM(E61:E62)</f>
        <v>85000</v>
      </c>
      <c r="F63" s="4">
        <f>SUM(F61:F62)</f>
        <v>152100</v>
      </c>
      <c r="G63" s="4">
        <f>SUM(G61:G62)</f>
        <v>112921</v>
      </c>
      <c r="H63" s="22">
        <f t="shared" si="0"/>
        <v>0.7424128862590401</v>
      </c>
    </row>
    <row r="64" spans="1:8" ht="12.75">
      <c r="A64" s="29" t="s">
        <v>19</v>
      </c>
      <c r="B64" s="29"/>
      <c r="C64" s="29"/>
      <c r="D64" s="29"/>
      <c r="E64" s="3">
        <f>SUM(E63)</f>
        <v>85000</v>
      </c>
      <c r="F64" s="3">
        <f>SUM(F63)</f>
        <v>152100</v>
      </c>
      <c r="G64" s="3">
        <f>SUM(G63)</f>
        <v>112921</v>
      </c>
      <c r="H64" s="23">
        <f t="shared" si="0"/>
        <v>0.7424128862590401</v>
      </c>
    </row>
    <row r="65" spans="1:8" ht="12.75">
      <c r="A65" s="31" t="s">
        <v>20</v>
      </c>
      <c r="B65" s="32"/>
      <c r="C65" s="32"/>
      <c r="D65" s="32"/>
      <c r="E65" s="3">
        <f>SUM(E20+E36+E39+E42+E60+E64)</f>
        <v>447792</v>
      </c>
      <c r="F65" s="3">
        <f>SUM(F20+F36+F39+F42+F60+F64)</f>
        <v>599618</v>
      </c>
      <c r="G65" s="3">
        <f>SUM(G20+G36+G39+G42+G60+G64)</f>
        <v>560437</v>
      </c>
      <c r="H65" s="23">
        <f t="shared" si="0"/>
        <v>0.934656731452358</v>
      </c>
    </row>
    <row r="66" ht="12.75">
      <c r="H66" s="24"/>
    </row>
    <row r="67" ht="12.75">
      <c r="H67" s="24"/>
    </row>
    <row r="68" ht="12.75">
      <c r="H68" s="24"/>
    </row>
    <row r="69" ht="12.75">
      <c r="H69" s="24"/>
    </row>
    <row r="70" ht="12.75">
      <c r="H70" s="24"/>
    </row>
    <row r="71" ht="12.75">
      <c r="H71" s="24"/>
    </row>
    <row r="72" ht="12.75">
      <c r="H72" s="24"/>
    </row>
    <row r="73" ht="12.75">
      <c r="H73" s="24"/>
    </row>
    <row r="74" ht="12.75">
      <c r="H74" s="24"/>
    </row>
    <row r="75" ht="12.75">
      <c r="H75" s="24"/>
    </row>
    <row r="76" ht="12.75">
      <c r="H76" s="24"/>
    </row>
    <row r="77" ht="12.75">
      <c r="H77" s="24"/>
    </row>
    <row r="78" ht="12.75">
      <c r="H78" s="24"/>
    </row>
    <row r="79" ht="12.75">
      <c r="H79" s="24"/>
    </row>
    <row r="80" ht="12.75">
      <c r="H80" s="24"/>
    </row>
    <row r="81" ht="12.75">
      <c r="H81" s="24"/>
    </row>
    <row r="82" ht="12.75">
      <c r="H82" s="24"/>
    </row>
    <row r="83" ht="12.75">
      <c r="H83" s="24"/>
    </row>
    <row r="84" ht="12.75">
      <c r="H84" s="24"/>
    </row>
    <row r="85" ht="12.75">
      <c r="H85" s="24"/>
    </row>
    <row r="86" ht="12.75">
      <c r="H86" s="24"/>
    </row>
    <row r="87" ht="12.75">
      <c r="H87" s="24"/>
    </row>
    <row r="88" ht="12.75">
      <c r="H88" s="24"/>
    </row>
    <row r="89" ht="12.75">
      <c r="H89" s="24"/>
    </row>
    <row r="90" ht="12.75">
      <c r="H90" s="24"/>
    </row>
    <row r="91" ht="12.75">
      <c r="H91" s="24"/>
    </row>
    <row r="92" ht="12.75">
      <c r="H92" s="24"/>
    </row>
    <row r="93" ht="12.75">
      <c r="H93" s="24"/>
    </row>
    <row r="94" ht="12.75">
      <c r="H94" s="24"/>
    </row>
    <row r="95" ht="12.75">
      <c r="H95" s="24"/>
    </row>
    <row r="96" ht="12.75">
      <c r="H96" s="24"/>
    </row>
    <row r="97" ht="12.75">
      <c r="H97" s="24"/>
    </row>
    <row r="98" ht="12.75">
      <c r="H98" s="24"/>
    </row>
    <row r="99" ht="12.75">
      <c r="H99" s="24"/>
    </row>
    <row r="100" ht="12.75">
      <c r="H100" s="24"/>
    </row>
    <row r="101" ht="12.75">
      <c r="H101" s="24"/>
    </row>
    <row r="102" ht="12.75">
      <c r="H102" s="24"/>
    </row>
    <row r="103" ht="12.75">
      <c r="H103" s="24"/>
    </row>
    <row r="104" ht="12.75">
      <c r="H104" s="24"/>
    </row>
    <row r="105" ht="12.75">
      <c r="H105" s="24"/>
    </row>
    <row r="106" ht="12.75">
      <c r="H106" s="24"/>
    </row>
    <row r="107" ht="12.75">
      <c r="H107" s="24"/>
    </row>
    <row r="108" ht="12.75">
      <c r="H108" s="24"/>
    </row>
    <row r="109" ht="12.75">
      <c r="H109" s="24"/>
    </row>
    <row r="110" ht="12.75">
      <c r="H110" s="24"/>
    </row>
    <row r="111" ht="12.75">
      <c r="H111" s="24"/>
    </row>
    <row r="112" ht="12.75">
      <c r="H112" s="24"/>
    </row>
    <row r="113" ht="12.75">
      <c r="H113" s="24"/>
    </row>
    <row r="114" ht="12.75">
      <c r="H114" s="24"/>
    </row>
    <row r="115" ht="12.75">
      <c r="H115" s="24"/>
    </row>
    <row r="116" ht="12.75">
      <c r="H116" s="24"/>
    </row>
    <row r="117" ht="12.75">
      <c r="H117" s="24"/>
    </row>
    <row r="118" ht="12.75">
      <c r="H118" s="24"/>
    </row>
    <row r="119" ht="12.75">
      <c r="H119" s="24"/>
    </row>
    <row r="120" ht="12.75">
      <c r="H120" s="24"/>
    </row>
    <row r="121" ht="12.75">
      <c r="H121" s="24"/>
    </row>
    <row r="122" ht="12.75">
      <c r="H122" s="24"/>
    </row>
    <row r="123" ht="12.75">
      <c r="H123" s="24"/>
    </row>
    <row r="124" ht="12.75">
      <c r="H124" s="24"/>
    </row>
    <row r="125" ht="12.75">
      <c r="H125" s="24"/>
    </row>
    <row r="126" ht="12.75">
      <c r="H126" s="24"/>
    </row>
    <row r="127" ht="12.75">
      <c r="H127" s="24"/>
    </row>
    <row r="128" ht="12.75">
      <c r="H128" s="24"/>
    </row>
    <row r="129" ht="12.75">
      <c r="H129" s="24"/>
    </row>
    <row r="130" ht="12.75">
      <c r="H130" s="24"/>
    </row>
    <row r="131" ht="12.75">
      <c r="H131" s="24"/>
    </row>
    <row r="132" ht="12.75">
      <c r="H132" s="24"/>
    </row>
    <row r="133" ht="12.75">
      <c r="H133" s="24"/>
    </row>
    <row r="134" ht="12.75">
      <c r="H134" s="24"/>
    </row>
    <row r="135" ht="12.75">
      <c r="H135" s="24"/>
    </row>
    <row r="136" ht="12.75">
      <c r="H136" s="24"/>
    </row>
    <row r="137" ht="12.75">
      <c r="H137" s="24"/>
    </row>
    <row r="138" ht="12.75">
      <c r="H138" s="24"/>
    </row>
    <row r="139" ht="12.75">
      <c r="H139" s="24"/>
    </row>
    <row r="140" ht="12.75">
      <c r="H140" s="24"/>
    </row>
    <row r="141" ht="12.75">
      <c r="H141" s="24"/>
    </row>
    <row r="142" ht="12.75">
      <c r="H142" s="24"/>
    </row>
    <row r="143" ht="12.75">
      <c r="H143" s="24"/>
    </row>
    <row r="144" ht="12.75">
      <c r="H144" s="24"/>
    </row>
    <row r="145" ht="12.75">
      <c r="H145" s="24"/>
    </row>
    <row r="146" ht="12.75">
      <c r="H146" s="24"/>
    </row>
    <row r="147" ht="12.75">
      <c r="H147" s="24"/>
    </row>
    <row r="148" ht="12.75">
      <c r="H148" s="24"/>
    </row>
    <row r="149" ht="12.75">
      <c r="H149" s="24"/>
    </row>
    <row r="150" ht="12.75">
      <c r="H150" s="24"/>
    </row>
    <row r="151" ht="12.75">
      <c r="H151" s="24"/>
    </row>
    <row r="152" ht="12.75">
      <c r="H152" s="24"/>
    </row>
    <row r="153" ht="12.75">
      <c r="H153" s="24"/>
    </row>
    <row r="154" ht="12.75">
      <c r="H154" s="24"/>
    </row>
    <row r="155" ht="12.75">
      <c r="H155" s="24"/>
    </row>
    <row r="156" ht="12.75">
      <c r="H156" s="24"/>
    </row>
    <row r="157" ht="12.75">
      <c r="H157" s="24"/>
    </row>
    <row r="158" ht="12.75">
      <c r="H158" s="24"/>
    </row>
    <row r="159" ht="12.75">
      <c r="H159" s="24"/>
    </row>
    <row r="160" ht="12.75">
      <c r="H160" s="24"/>
    </row>
    <row r="161" ht="12.75">
      <c r="H161" s="24"/>
    </row>
    <row r="162" ht="12.75">
      <c r="H162" s="24"/>
    </row>
    <row r="163" ht="12.75">
      <c r="H163" s="24"/>
    </row>
    <row r="164" ht="12.75">
      <c r="H164" s="24"/>
    </row>
    <row r="165" ht="12.75">
      <c r="H165" s="24"/>
    </row>
    <row r="166" ht="12.75">
      <c r="H166" s="24"/>
    </row>
    <row r="167" ht="12.75">
      <c r="H167" s="24"/>
    </row>
    <row r="168" ht="12.75">
      <c r="H168" s="24"/>
    </row>
    <row r="169" ht="12.75">
      <c r="H169" s="24"/>
    </row>
    <row r="170" ht="12.75">
      <c r="H170" s="24"/>
    </row>
    <row r="171" ht="12.75">
      <c r="H171" s="24"/>
    </row>
    <row r="172" ht="12.75">
      <c r="H172" s="24"/>
    </row>
    <row r="173" ht="12.75">
      <c r="H173" s="24"/>
    </row>
    <row r="174" ht="12.75">
      <c r="H174" s="24"/>
    </row>
    <row r="175" ht="12.75">
      <c r="H175" s="24"/>
    </row>
    <row r="176" ht="12.75">
      <c r="H176" s="24"/>
    </row>
    <row r="177" ht="12.75">
      <c r="H177" s="24"/>
    </row>
    <row r="178" ht="12.75">
      <c r="H178" s="24"/>
    </row>
    <row r="179" ht="12.75">
      <c r="H179" s="24"/>
    </row>
    <row r="180" ht="12.75">
      <c r="H180" s="24"/>
    </row>
    <row r="181" ht="12.75">
      <c r="H181" s="24"/>
    </row>
    <row r="182" ht="12.75">
      <c r="H182" s="24"/>
    </row>
    <row r="183" ht="12.75">
      <c r="H183" s="24"/>
    </row>
    <row r="184" ht="12.75">
      <c r="H184" s="24"/>
    </row>
    <row r="185" ht="12.75">
      <c r="H185" s="24"/>
    </row>
    <row r="186" ht="12.75">
      <c r="H186" s="24"/>
    </row>
    <row r="187" ht="12.75">
      <c r="H187" s="24"/>
    </row>
    <row r="188" ht="12.75">
      <c r="H188" s="24"/>
    </row>
    <row r="189" ht="12.75">
      <c r="H189" s="24"/>
    </row>
    <row r="190" ht="12.75">
      <c r="H190" s="24"/>
    </row>
    <row r="191" ht="12.75">
      <c r="H191" s="24"/>
    </row>
    <row r="192" ht="12.75">
      <c r="H192" s="24"/>
    </row>
    <row r="193" ht="12.75">
      <c r="H193" s="24"/>
    </row>
    <row r="194" ht="12.75">
      <c r="H194" s="24"/>
    </row>
    <row r="195" ht="12.75">
      <c r="H195" s="24"/>
    </row>
    <row r="196" ht="12.75">
      <c r="H196" s="24"/>
    </row>
    <row r="197" ht="12.75">
      <c r="H197" s="24"/>
    </row>
    <row r="198" ht="12.75">
      <c r="H198" s="24"/>
    </row>
    <row r="199" ht="12.75">
      <c r="H199" s="24"/>
    </row>
    <row r="200" ht="12.75">
      <c r="H200" s="24"/>
    </row>
    <row r="201" ht="12.75">
      <c r="H201" s="24"/>
    </row>
    <row r="202" ht="12.75">
      <c r="H202" s="24"/>
    </row>
    <row r="203" ht="12.75">
      <c r="H203" s="24"/>
    </row>
    <row r="204" ht="12.75">
      <c r="H204" s="24"/>
    </row>
    <row r="205" ht="12.75">
      <c r="H205" s="24"/>
    </row>
    <row r="206" ht="12.75">
      <c r="H206" s="24"/>
    </row>
    <row r="207" ht="12.75">
      <c r="H207" s="24"/>
    </row>
    <row r="208" ht="12.75">
      <c r="H208" s="24"/>
    </row>
    <row r="209" ht="12.75">
      <c r="H209" s="24"/>
    </row>
    <row r="210" ht="12.75">
      <c r="H210" s="24"/>
    </row>
    <row r="211" ht="12.75">
      <c r="H211" s="24"/>
    </row>
    <row r="212" ht="12.75">
      <c r="H212" s="24"/>
    </row>
    <row r="213" ht="12.75">
      <c r="H213" s="24"/>
    </row>
    <row r="214" ht="12.75">
      <c r="H214" s="24"/>
    </row>
    <row r="215" ht="12.75">
      <c r="H215" s="24"/>
    </row>
    <row r="216" ht="12.75">
      <c r="H216" s="24"/>
    </row>
    <row r="217" ht="12.75">
      <c r="H217" s="24"/>
    </row>
    <row r="218" ht="12.75">
      <c r="H218" s="24"/>
    </row>
    <row r="219" ht="12.75">
      <c r="H219" s="24"/>
    </row>
    <row r="220" ht="12.75">
      <c r="H220" s="24"/>
    </row>
    <row r="221" ht="12.75">
      <c r="H221" s="24"/>
    </row>
    <row r="222" ht="12.75">
      <c r="H222" s="24"/>
    </row>
    <row r="223" ht="12.75">
      <c r="H223" s="24"/>
    </row>
    <row r="224" ht="12.75">
      <c r="H224" s="24"/>
    </row>
    <row r="225" ht="12.75">
      <c r="H225" s="24"/>
    </row>
    <row r="226" ht="12.75">
      <c r="H226" s="24"/>
    </row>
    <row r="227" ht="12.75">
      <c r="H227" s="24"/>
    </row>
    <row r="228" ht="12.75">
      <c r="H228" s="24"/>
    </row>
    <row r="229" ht="12.75">
      <c r="H229" s="24"/>
    </row>
    <row r="230" ht="12.75">
      <c r="H230" s="24"/>
    </row>
    <row r="231" ht="12.75">
      <c r="H231" s="24"/>
    </row>
    <row r="232" ht="12.75">
      <c r="H232" s="24"/>
    </row>
    <row r="233" ht="12.75">
      <c r="H233" s="24"/>
    </row>
    <row r="234" ht="12.75">
      <c r="H234" s="24"/>
    </row>
    <row r="235" ht="12.75">
      <c r="H235" s="24"/>
    </row>
    <row r="236" ht="12.75">
      <c r="H236" s="24"/>
    </row>
    <row r="237" ht="12.75">
      <c r="H237" s="24"/>
    </row>
    <row r="238" ht="12.75">
      <c r="H238" s="24"/>
    </row>
    <row r="239" ht="12.75">
      <c r="H239" s="24"/>
    </row>
    <row r="240" ht="12.75">
      <c r="H240" s="24"/>
    </row>
    <row r="241" ht="12.75">
      <c r="H241" s="24"/>
    </row>
    <row r="242" ht="12.75">
      <c r="H242" s="24"/>
    </row>
  </sheetData>
  <mergeCells count="32">
    <mergeCell ref="A7:E7"/>
    <mergeCell ref="A6:E6"/>
    <mergeCell ref="C35:D35"/>
    <mergeCell ref="C8:C9"/>
    <mergeCell ref="B8:B9"/>
    <mergeCell ref="A8:A9"/>
    <mergeCell ref="C32:D32"/>
    <mergeCell ref="H8:H9"/>
    <mergeCell ref="F8:F9"/>
    <mergeCell ref="G8:G9"/>
    <mergeCell ref="D8:D9"/>
    <mergeCell ref="E8:E9"/>
    <mergeCell ref="A65:D65"/>
    <mergeCell ref="A60:D60"/>
    <mergeCell ref="C19:D19"/>
    <mergeCell ref="C15:D15"/>
    <mergeCell ref="A39:D39"/>
    <mergeCell ref="A36:D36"/>
    <mergeCell ref="A20:D20"/>
    <mergeCell ref="C25:D25"/>
    <mergeCell ref="C38:D38"/>
    <mergeCell ref="C41:D41"/>
    <mergeCell ref="A42:D42"/>
    <mergeCell ref="C59:D59"/>
    <mergeCell ref="A64:D64"/>
    <mergeCell ref="C47:D47"/>
    <mergeCell ref="C63:D63"/>
    <mergeCell ref="C45:D45"/>
    <mergeCell ref="D4:H4"/>
    <mergeCell ref="D3:H3"/>
    <mergeCell ref="D2:H2"/>
    <mergeCell ref="D5:H5"/>
  </mergeCells>
  <printOptions horizontalCentered="1"/>
  <pageMargins left="0.7874015748031497" right="0.7874015748031497" top="0.3937007874015748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2001-01-12T12:39:55Z</cp:lastPrinted>
  <dcterms:created xsi:type="dcterms:W3CDTF">2000-09-08T10:36:35Z</dcterms:created>
  <dcterms:modified xsi:type="dcterms:W3CDTF">2009-05-06T09:44:03Z</dcterms:modified>
  <cp:category/>
  <cp:version/>
  <cp:contentType/>
  <cp:contentStatus/>
</cp:coreProperties>
</file>