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nowy projekt 2003" sheetId="1" r:id="rId1"/>
    <sheet name="stary projekt 2003" sheetId="2" r:id="rId2"/>
  </sheets>
  <definedNames>
    <definedName name="_xlnm.Print_Area" localSheetId="0">'nowy projekt 2003'!$A$1:$J$110</definedName>
    <definedName name="SSLink_0">'stary projekt 2003'!IV65536:IV65536</definedName>
    <definedName name="_xlnm.Print_Titles" localSheetId="0">'nowy projekt 2003'!$9:$9</definedName>
  </definedNames>
  <calcPr fullCalcOnLoad="1"/>
</workbook>
</file>

<file path=xl/sharedStrings.xml><?xml version="1.0" encoding="utf-8"?>
<sst xmlns="http://schemas.openxmlformats.org/spreadsheetml/2006/main" count="452" uniqueCount="264">
  <si>
    <t>lp.</t>
  </si>
  <si>
    <t>Nazwa zadania</t>
  </si>
  <si>
    <t>gminy</t>
  </si>
  <si>
    <t>inne</t>
  </si>
  <si>
    <t>I.</t>
  </si>
  <si>
    <t>Zadania kontynuowane</t>
  </si>
  <si>
    <t>R A Z E M:</t>
  </si>
  <si>
    <t>(środki budżetowe)</t>
  </si>
  <si>
    <t>Wodociąg w Regułach(dok. proj.i wyk.)</t>
  </si>
  <si>
    <t>Inne w tym:</t>
  </si>
  <si>
    <t>Wodociąg w Nowej Wsi(dok.proj. , wykonawstwo, obsługa geodezyjna)</t>
  </si>
  <si>
    <t>wpł mieszkańców</t>
  </si>
  <si>
    <t>II</t>
  </si>
  <si>
    <t>Zadania rozpoczynane</t>
  </si>
  <si>
    <t>Wodociąg w Michałowicach(dok. proj. i wyk)</t>
  </si>
  <si>
    <t>Wod. w Opaczy(dok. proj.i wyk.)</t>
  </si>
  <si>
    <t>Kan. zach. cz. gminy etap II ( wyk.-odsetki)</t>
  </si>
  <si>
    <t>Kan. wsch. cz. gminy(dok proj.i wyk.)M-ce</t>
  </si>
  <si>
    <t xml:space="preserve"> ZADANIA  INWESTYCYJNE</t>
  </si>
  <si>
    <t>Wodociąg w Michałowicach Wsi</t>
  </si>
  <si>
    <t>Nakład planowany w 2002r.</t>
  </si>
  <si>
    <t>Zakupy zw. ze sportem</t>
  </si>
  <si>
    <t>Oświetlenie boiska w Sokołowie</t>
  </si>
  <si>
    <t>Budowa dróg ( ul. Regulska w Regułach)</t>
  </si>
  <si>
    <t>Bud. sieci wodciągowej w Michałowicach010-01010</t>
  </si>
  <si>
    <t>Zakupy mienia komunalnego700-70005</t>
  </si>
  <si>
    <t>Zakupy inwest. Urzędu Gminy700-75023</t>
  </si>
  <si>
    <t>Przebud. kol. sanit. w ul. Kopernika010-01010</t>
  </si>
  <si>
    <t>Budowa dróg na terenie Gminy 600-60016</t>
  </si>
  <si>
    <t>Rozbudowa Szkoły w Michałowicach 801-80110</t>
  </si>
  <si>
    <t>Bud. oświetlenia ul. Wiejska i Al.Jerozolimskich 600-60016</t>
  </si>
  <si>
    <t>Bud. oś. ul. Wiejska i Al.. Jerozolimskie 600-60016</t>
  </si>
  <si>
    <t>Kan. wsch. cz. gminy (dok. proj. i wyk.)010-01010</t>
  </si>
  <si>
    <t>Kan. zach. cz. gminy(dok. proj. i wyk.) 010-01010</t>
  </si>
  <si>
    <t>Bud. sieci wod. M-ce010-01010</t>
  </si>
  <si>
    <t>Zobowiązania wynikające z budżetu 2001r.</t>
  </si>
  <si>
    <t>010-01010</t>
  </si>
  <si>
    <t>600-60016</t>
  </si>
  <si>
    <t>700-70005</t>
  </si>
  <si>
    <t>750-75023</t>
  </si>
  <si>
    <t>Zakupy mienia komunalnego</t>
  </si>
  <si>
    <t xml:space="preserve">Mod.oczyszczalni ścieków (współudział) </t>
  </si>
  <si>
    <t>Przebudowa kol. sanit. w ul. Kopernika (współudział)</t>
  </si>
  <si>
    <t>Klasyfik. budżet.</t>
  </si>
  <si>
    <t>dotacje-pożyczka</t>
  </si>
  <si>
    <t>projekt</t>
  </si>
  <si>
    <t>Budowa chodnika w ul. Parkowej-Pęcice</t>
  </si>
  <si>
    <t>Sieć wod. na terenie Gminy(obsługa geodezyjna)</t>
  </si>
  <si>
    <t>DO REALIZACJI W ROKU BUDŻETOWYM 2003</t>
  </si>
  <si>
    <t>Budowa Sali Gimnastycznej w Nowej Wsi</t>
  </si>
  <si>
    <t>Bud. kan. sanit. ,oprac. dok. proj. zach. cz. gminy-zakończenie budowy w ul.:Głównej, Warszawskiej, Spacerowej, Wiejskiej, Sportowej, Norwida.</t>
  </si>
  <si>
    <t>Bud. kan. sanit ,oprac. dok. proj. -wsch. cz. gminy-zakończenie budowy w ul.:Bodycha</t>
  </si>
  <si>
    <t>Budowa sieci wod. w ul.Żytniej w Regułach</t>
  </si>
  <si>
    <t>Budowa sieci wodociągowej w ul. Bodycha( przy udziale dzielnicy Ursus( dok. proj. i wyk. )</t>
  </si>
  <si>
    <t>Budowa sieci wodociągowej w ul. Sportowej w Nowej Wsi (dok. proj. i wyk.)</t>
  </si>
  <si>
    <t>Budowa sieci wodociągowej w ul. Warszawskiej w Nowej Wsi-od skrętu w Polna do Głównej( dok. proj. i wyk.)</t>
  </si>
  <si>
    <t>Bud. urządzeń odwadniających i małej retencji-przebudowa rowu U-1</t>
  </si>
  <si>
    <t>600-60095</t>
  </si>
  <si>
    <t>Budowa urządzeń odwadniających i małej retencji -zlewnia nr 18 ( Komorów- Komorów Wieś)</t>
  </si>
  <si>
    <t>Budowa urządzeń odwadniających i małej retencji (dok. projektowa)-zlewnia nr 17 ( Nowa Wieś- Granica)</t>
  </si>
  <si>
    <t>Budowa urządzeń odwadniających i małej retencji -zlewnia Pęcice-Sokołów</t>
  </si>
  <si>
    <t>Budowa urządzeń odwadniających i małej retencji -zlewnia nr 11 M-ce</t>
  </si>
  <si>
    <t>Budowa urządzeń odwadniających i małej retencji -zlewnia Opacz Kol.-opracowanie dok. proj. ( współudział z gm. Raszyn)</t>
  </si>
  <si>
    <t>Modernizacja ul. Kolejowej w M-cach mb 430</t>
  </si>
  <si>
    <t>Budowa chodnika w ul. Turystycznej w Komorowie Wsi mb 400</t>
  </si>
  <si>
    <t>Budowa chodnika w ul. Regulskiej w Regułach mb 600</t>
  </si>
  <si>
    <t>Modernizacja ul. B. Prusa w Komorowie mb 150</t>
  </si>
  <si>
    <t>Modernizacja ul. Nadarzyńskiej w Komorowie mb 960</t>
  </si>
  <si>
    <t>Modernizacja ul. Spacerowej 800mb M-ce</t>
  </si>
  <si>
    <t>Budowa chodnika w ul. Komorowskiej 150 mb w Komorowie</t>
  </si>
  <si>
    <t xml:space="preserve">Modernizacja ul. Wiejskiej w Regułach </t>
  </si>
  <si>
    <t xml:space="preserve">Modernizacja ul. 3 Maja M-ce </t>
  </si>
  <si>
    <t>Budowa chodnika w ul. Polnej w Opaczy -dok. proj.</t>
  </si>
  <si>
    <t>Budowa chodnika w Opaczy Małej -dok. proj.</t>
  </si>
  <si>
    <t>Budowa urządzeń odwadniajaćych w ul. Ireny w Komorowie -dok. projektowa</t>
  </si>
  <si>
    <t>Budowa chodnika w Komorowskiej, Parkowej w Pęcicach -opracowanie dok. projektowej</t>
  </si>
  <si>
    <t>Budowa chodnika w ul. 11 Listopada w M-ce dok. projektowa</t>
  </si>
  <si>
    <t xml:space="preserve">Budowa chodnika w ul. Klonowej w Opaczy </t>
  </si>
  <si>
    <t>Budowa Centrum Administracyjnego w Regułach Etap I - opracowanie koncepcji , etap II ( budowa budynku posterunku policji w ramach porozumienia z KG Policji)</t>
  </si>
  <si>
    <t>926-92601</t>
  </si>
  <si>
    <t>Opacz Kol. -modernizacja oświetlenia w ul. Klonowej</t>
  </si>
  <si>
    <t>900-90015</t>
  </si>
  <si>
    <t>Komorów Wieś -modernizacja oświetlenia w ul. Turystycznej</t>
  </si>
  <si>
    <t>Modernizacja obiektu zabytkowego -Pęcice</t>
  </si>
  <si>
    <t>921-92120</t>
  </si>
  <si>
    <t>Nr_______/ 2003</t>
  </si>
  <si>
    <t>Rady Gminy Michałowice</t>
  </si>
  <si>
    <t>Załącznik nr 5 do Uchwały</t>
  </si>
  <si>
    <t>z dnia                2003r.</t>
  </si>
  <si>
    <t xml:space="preserve"> Nakłady finansowe planowane w roku budżetowym 2003</t>
  </si>
  <si>
    <t>Opracowanie dok. proj. kan. sanit. na rok 2004( wsch. i zach. cz. gminy)</t>
  </si>
  <si>
    <t>Reguły -modernizacja oświetlenia w ul.Orzeszkowej</t>
  </si>
  <si>
    <t>Zakupy inwestycyjne Urzędu Gminy</t>
  </si>
  <si>
    <t xml:space="preserve">Budowa sieci wod. w ul. H. Modrzejewskiej Komorów-Granica </t>
  </si>
  <si>
    <t>1a</t>
  </si>
  <si>
    <t>Budowa kanalizacji sanitarnej w ul. Gwiaździstej w Nowej Wsi ,ul. Reja w Komorowie Granicy</t>
  </si>
  <si>
    <t>2a</t>
  </si>
  <si>
    <t>Budowa kanalizacji sanitarnej w ul. Spacerowej, Radosnej, Jesionowej w M-cach, Polnej Targowej i Ryżowej w Opaczy</t>
  </si>
  <si>
    <t>Opracowanie dok. projektowej sieci wodociągowej w ul. Wesołej, Słowackiego, 11 Listopada w M-cach i ul. Niecałej w Opaczy.</t>
  </si>
  <si>
    <t>Budowa sieci wodociągowej w ul. Raszyńskiej , Słonecznej,Kolejowej,Świerkowej iWidok w Michałowicach( dok. proj. i wyk.)</t>
  </si>
  <si>
    <t>Kan. zach. cz. gminy (dok. proj. i wyk.)budowa w ul.: Kamelskiego, Głównej, w ul. Bugaj w Komorowie Wsi, w ul. Krasińskiego, Słowackiego, Sienkiewicza, Bankowej, Leśnej, Matejki i M. Dąbrowskiej w Komorowie wraz z niezbędną infrastrukturą.</t>
  </si>
  <si>
    <t>Kan. wsch. cz. gminy(dok proj.i wyk.)budowa w ul.:  Lotniczej,Ks. Popiełuszki, Świerkowej, w M-cach, w  Klonowej, Zachodniej,Jesionowej w Opaczy wraz z niezbędną infrstrukturą.</t>
  </si>
  <si>
    <t>Lp</t>
  </si>
  <si>
    <t>Klasyfikacja budżetowa</t>
  </si>
  <si>
    <t>Budowa chodnika w ul. Działkowej (dok. proj. i wyk.) w Regułach</t>
  </si>
  <si>
    <t>Część opisowa</t>
  </si>
  <si>
    <t xml:space="preserve">Nakład planowany </t>
  </si>
  <si>
    <t>Bud. kan. sanit. w zach. cz. gminy-zakończenie budowy w ul.:Gwiaździstej -Nowa Wieś</t>
  </si>
  <si>
    <t>Budowa kanalizacji w ul. Głównej i Kamelskiego w Nowej Wsi</t>
  </si>
  <si>
    <t>Budowa kanalizacji w ul. Słowackiego, Matejki w Komorowie</t>
  </si>
  <si>
    <t>Budowa kanalizacji w ul. Łąkowej w Nowej Wsi</t>
  </si>
  <si>
    <t>Budowa kanalizacji w ul. Bugaj i Turystycznej w Komorowie Wsi + P5</t>
  </si>
  <si>
    <t>Bud. kan. sanit w -wsch. cz. gminy-zakończenie budowy w ul: Świerkowej i Jaśminowej w M-cach</t>
  </si>
  <si>
    <t>Budowa kanalizacji sanitarnej w ul. Polnej-Targowej w Michałowicach i Opaczy(oprac. dok. proj.) + przepompownia</t>
  </si>
  <si>
    <t>Budowa kanalizacji w ul. Ryżowej w Opaczy Kol.</t>
  </si>
  <si>
    <t>Budowa sieci wodociągowej w ul. Wesołej, Słowackiego, 11 Listopada w M-cach .</t>
  </si>
  <si>
    <t>Budowa sieci wodociągowej w ul.Brzozowej w Nowej Wsi (dok.i wyk.)</t>
  </si>
  <si>
    <t>Budowa sieci wodociągowej w ul. Poprzecznej,Dębowej, Cisowej,Modrzejewskiej w Komorowie-Granicy</t>
  </si>
  <si>
    <t>Opracowanie aktualizacji koncepcji kanalizacji, wykonanie ekspertyz i badań</t>
  </si>
  <si>
    <t>Modernizacja SUW Pęcice dok. proj.</t>
  </si>
  <si>
    <t xml:space="preserve">Dok. proj. chodnika w ul.Rumuńskiej  w M-cach wraz z wykonaniem </t>
  </si>
  <si>
    <t>Budowa syg. świetlnej i chodnika w ul. Sokołowskiej Sokołów (współfinans.z Powiatem Pruszków)</t>
  </si>
  <si>
    <t>Budowa chodnika w ul. Polnej - M-ce  OpaczyKol.  -dok. proj.i wyk.(1200mb)</t>
  </si>
  <si>
    <t>Modernizacja ul. Spacerowej (1080mb) i 3 Maja(1000mb) w M-cach</t>
  </si>
  <si>
    <t xml:space="preserve">Modernizacja ul. Nadarzyńskiej  (mb 960) i Bol.Prusa w Komorowie (mb 150) </t>
  </si>
  <si>
    <t>Budowa urządzeń odwadniających i małej retencji -zlewnia nr 18' Komorów</t>
  </si>
  <si>
    <t>Budowa urządzeń odwadniajacych w ul. Ireny w Komorowie -dok. proj.współfin.z Pruszkowem</t>
  </si>
  <si>
    <t>Zakupy inwestycyjne GZOEASz</t>
  </si>
  <si>
    <t>801-80114</t>
  </si>
  <si>
    <t>Zakupy inwestycyjne GOPS</t>
  </si>
  <si>
    <t>852-85219</t>
  </si>
  <si>
    <t>Zakupy inwestycyjne GBP w Komorowie</t>
  </si>
  <si>
    <t>921-92195</t>
  </si>
  <si>
    <t>Zakupy inwestycyjne GBP w Michałowicach</t>
  </si>
  <si>
    <t>Sieć wod. na terenie Gminy(obsługa geodezyjna,geologiczna, budowa ujęć wodociągowych przy pompowniach ścieków )</t>
  </si>
  <si>
    <t>Kanał sanitarny w ul. Kraszewskiego w Pruszkowie odc. Lipowa i Ewy oraz ul. Ewy - dofinansowanie</t>
  </si>
  <si>
    <t>Dokumentacj proj. kosztorysowa dla kanalizacji zach. część gminy (objęta planem 2005 r)</t>
  </si>
  <si>
    <t>Dokumentacj proj. kosztorysowa dla kanalizacji wschodnia część gminy (objęta planem 2005 r)</t>
  </si>
  <si>
    <t>Przykanaliki indywidualne w ulicach wykonanych w latach poprzednich - projekt i wykonanie - zach. część gminy</t>
  </si>
  <si>
    <t>Przykanaliki indywidualne w ulicach wykonanych w latach poprzednich - projekt i wykonanie - wschodnia część gminy</t>
  </si>
  <si>
    <t>Modernizacja ul. Kasztanowej Pęcice-Komorów</t>
  </si>
  <si>
    <t>Modernizacja ulicy Kolejowej M-ce</t>
  </si>
  <si>
    <t>Budowa chodnika w ul. Ryżowej w Opaczy</t>
  </si>
  <si>
    <t>Budowa chodnika w ul. Dworcowej  w M-cach</t>
  </si>
  <si>
    <t>Budowa chodnika w ul. Bankowej w Komorowie</t>
  </si>
  <si>
    <t>Modernizacja ul. Orzeszkowej w Regułach</t>
  </si>
  <si>
    <t>Budowa chodnika w ul. Wiejskiej w Regułach</t>
  </si>
  <si>
    <t>Budowa chodnika w ul. Brzozowej w Nowej Wsi</t>
  </si>
  <si>
    <t>Rozpoczęcie prac projektowych ronda-skrzyżowania Al. Starych Lip i Sanatoryjnej.</t>
  </si>
  <si>
    <t>Termomodernizacja przedszkola w Michałowicach</t>
  </si>
  <si>
    <t>801-80104</t>
  </si>
  <si>
    <t>Termomodernizacja szkoły w Michałowicach</t>
  </si>
  <si>
    <t>801-80101</t>
  </si>
  <si>
    <t>Termomodernizacja przedszkola w Nowej Wsi</t>
  </si>
  <si>
    <t>Termomodernizacja szkoły w Nowej Wsi</t>
  </si>
  <si>
    <t>Termomodernizacja ZSO Komorów</t>
  </si>
  <si>
    <t>Termomodernizacja OSP Nowa Wieś</t>
  </si>
  <si>
    <t>754-75412</t>
  </si>
  <si>
    <t>Budowa budynku policji w Regułach - udział</t>
  </si>
  <si>
    <t>754-75405</t>
  </si>
  <si>
    <t>Zakupy inwestycyjne dla ZSO Komorów</t>
  </si>
  <si>
    <t>Zakupy inwestycyjne dla ZS Michałowice</t>
  </si>
  <si>
    <t>Wyposażenie ośrodka zdrowia w Michałowicach</t>
  </si>
  <si>
    <t>Wodociąg do budynku przy boisku w Sokołowie</t>
  </si>
  <si>
    <t>Budowa oświetlenia ulicznego ul.  Szkolna M-ce</t>
  </si>
  <si>
    <t>Modernizacja oświetlenia ulicznego ul. Badylarskiej -Opacz Kol.</t>
  </si>
  <si>
    <t>Modernizacja oświetlenia ulicznego ul. Środkowa -Opacz Kol.</t>
  </si>
  <si>
    <t xml:space="preserve">Modernizacja oświetlenia ulicznego ul Podleśna Komorów-Granica  </t>
  </si>
  <si>
    <t>Modernizacja oświetlenia ulicznego ul.Gwiaździstej Nowa Wieś.</t>
  </si>
  <si>
    <t xml:space="preserve">Ogródki Jordanowskie i boiska sportowe w Opaczy Kol., Komorowie Wsi i Nowej Wsi </t>
  </si>
  <si>
    <t>926-92605</t>
  </si>
  <si>
    <t>Tor dla deskorolek i park w Michałowicach</t>
  </si>
  <si>
    <t>Tor dla deskorolek i boisko do koszykówki w Regułach</t>
  </si>
  <si>
    <t>Ogródek Jordanowski i tor deskorolkowy w Komorowie</t>
  </si>
  <si>
    <t>Boisko sportowe w Michałowicach</t>
  </si>
  <si>
    <t>Amfiteatr koncertowy w Komorowie</t>
  </si>
  <si>
    <t>921-92109</t>
  </si>
  <si>
    <t>Budowa kanalizacji sanitarnej w ul. Reja i Pruszkowskiej w Komorowie Granicy</t>
  </si>
  <si>
    <t xml:space="preserve">Razem </t>
  </si>
  <si>
    <t>Zadanie zostało zrealizowane</t>
  </si>
  <si>
    <t>Nie poniesiono wydatków</t>
  </si>
  <si>
    <t>Zadanie zrealizowano - wykonano dokumentację</t>
  </si>
  <si>
    <t>852-85212</t>
  </si>
  <si>
    <t>Wyk. %</t>
  </si>
  <si>
    <t>Podpisano umowę z terminem realizacji do 30.08.04 r.</t>
  </si>
  <si>
    <t>Modernizacja ul.Bolesława Prusa w Regułach</t>
  </si>
  <si>
    <t>Budowa ścieżek rowerowych na terenie gminy</t>
  </si>
  <si>
    <t>851-8512</t>
  </si>
  <si>
    <t>Wykonanie 2004 rok.</t>
  </si>
  <si>
    <t>Budowa sieci wod. w ul. Regulskiej M-ce zamknięcie pierścienia.</t>
  </si>
  <si>
    <t xml:space="preserve">Opracowano dokumentację projektową  </t>
  </si>
  <si>
    <t xml:space="preserve">Zadanie w trakcie realizacji- opracowano dokumnetację projektową uzyskano pozwolenie na budowę. </t>
  </si>
  <si>
    <t>Opracowano dokumentację projektową.</t>
  </si>
  <si>
    <t>Zadanie zostało zrealizowane.</t>
  </si>
  <si>
    <t>Zadanie w trakcie realizacji - koncepcja przekazana do uzgodnień w MPWiK.</t>
  </si>
  <si>
    <t xml:space="preserve">Roboty zostały wykonane. </t>
  </si>
  <si>
    <t>Roboty zostały wykonane.</t>
  </si>
  <si>
    <t>Realizacja zadania nie została rozpoczęta.</t>
  </si>
  <si>
    <t>Wykonano koncepcję modernizacji Kanału Opaczewskiego</t>
  </si>
  <si>
    <t>Wykonano projekt odwodnienia ul. Ireny. Partycypowano w kosztach budowy odwodnienia umożliwiającej odwodnienie ul. Ireny w ul. Armii Krajowej w Pruszkowie (opłacono jedną fakturę częściową)</t>
  </si>
  <si>
    <t>Zrealizowano zakupy sprzętu komputerowego wraz z oprogramowaniem.</t>
  </si>
  <si>
    <t>Zakupiono sprzęt komputerowy wraz z oprogramowaniem</t>
  </si>
  <si>
    <t>Kan. zach. cz. gminy budowa w ul.: Turystycznej, wraz z niezbędną infrastrukturą w Komorowie Wsi</t>
  </si>
  <si>
    <t>Kan. zach. cz. gminy budowa w ul.: Pruszkowskiej w Granicy.</t>
  </si>
  <si>
    <t>Kan. zach. cz. gminy budowa w ul.: Jodłowej w Komorowie.</t>
  </si>
  <si>
    <t>Roboty częścowo wykonane, termin realizacji zadania 28.02.2005 r.</t>
  </si>
  <si>
    <t>Kan. zach. cz. gminy budowa w ul. Zamojskiego i 3 Maja, wraz z niezbędną infrastrukturą w Komorowie</t>
  </si>
  <si>
    <t>Kan. zach. cz. gminy budowa w ul. 3 Maja, wraz z niezbędną infrastrukturą w Komorowie</t>
  </si>
  <si>
    <t>Kan. zach. cz. gminy budowa w ul.: Kotońskiego w Komorowie.</t>
  </si>
  <si>
    <t>Kan. zach. cz. gminy budowa w ul. Nowowiejskiej, wraz z niezbędną infrastrukturą w Komorowie</t>
  </si>
  <si>
    <t>Kan. zach. cz. gminy (dok. proj. i wyk.)budowa w ul.: Bugaj, i ciągu pieszo-jezdnym w Komrowie Wsi  wraz z niezbędną infrastrukturą.</t>
  </si>
  <si>
    <t>Kan. zach. cz. gminy (dok. proj. i wyk.)budowa w ul.:  Sanatoryjnej w Komorowie Wsi wraz z niezbędną infrastrukturą.</t>
  </si>
  <si>
    <t>Zadanie nie zostało zrealizowane ze względu na brak dokumentacji projektowej.</t>
  </si>
  <si>
    <t>Kan. zach. cz. gminy (dok. proj. i wyk.)budowa w ul.:  Kwiatowej, Wiosennej i Głównej w Nowej Wsi wraz z niezbędną infrastrukturą.</t>
  </si>
  <si>
    <t>Kan. zach. cz. gminy budowa w ul.  Orlej w Nowej Wsi,wraz z niezbędną infrastrukturą.</t>
  </si>
  <si>
    <t>Kan. zach. cz. gminy budowa w ul.:  Głównej i Al. Starych Lip w Komorowie Wsi wraz z niezbędną infrastrukturą.</t>
  </si>
  <si>
    <t>Kan. zach. cz. gminy (dok. proj. i wyk.)budowa w ul.:   Wschodniej, Bez Nazwy w Komorowie Wsi wraz z niezbędną infrastrukturą.</t>
  </si>
  <si>
    <t>Kan. zach. cz. gminy budowa w ul. Mazurskiej w Komorowie wraz z niezbędną infrastrukturą.</t>
  </si>
  <si>
    <t>Kan. wsch. cz. gminybudowa w ul.: Różanej, Ewy w Opaczy Kol.wraz z niezbędną infrastrukturą.</t>
  </si>
  <si>
    <t>Kan. wsch. cz. gminy(dok proj.i wyk.)budowa w ul.:  Środkowej,Makowej, Studziennej,Akacjowej, Niecałej, Łąkowej,Centralnej, Cedrowej ,Sosnowej  w Opaczy Kol.wraz z niezbędną infrastrukturą.</t>
  </si>
  <si>
    <t>Zadanie nie zakończone w trakcie realizacji</t>
  </si>
  <si>
    <t>Nie poniesiono wydatków, ze względu na nierozpoczęcie prac projektowych.</t>
  </si>
  <si>
    <t>Dokumentacja projektowa wykonana- nie uzgodniona w ZUD.</t>
  </si>
  <si>
    <t>Opłacono roboty za budowę chodnika, nawierzchni w ul. Wiejskiej nie zapłacone w 2003 r.</t>
  </si>
  <si>
    <t>Nie realizowano zadania w 2004 roku</t>
  </si>
  <si>
    <t>Nie poniesiono wydatków w 2004 roku.</t>
  </si>
  <si>
    <t>Sprawozdanie</t>
  </si>
  <si>
    <t>do Uchwały Nr ………</t>
  </si>
  <si>
    <t xml:space="preserve">Rady Gminy Michałowice </t>
  </si>
  <si>
    <t>z dnia…………2005 r.</t>
  </si>
  <si>
    <t>Wykonanie zadań inwestycyjnych realizowanych w roku budżetowym  2004  wraz z częścią opisową</t>
  </si>
  <si>
    <t xml:space="preserve"> Nakłady finansowe  w roku budżetowym 2004/dane  w zł./</t>
  </si>
  <si>
    <t>Zadanie nie zostało zrealizowane - nie opracowano dokumentacji projektowej.</t>
  </si>
  <si>
    <t>Zadanie zakończono w zakresie rzeczowym- nie zrealizowano w całości w zakresie finansowym.</t>
  </si>
  <si>
    <t>Wodociąg w ulicy Modrzejewskiej został zrealizowany . Wodociąg w ulicy Poprzecznej , Dębowej , Cisowej w części został wykonany. Zadanie dwuletnie (2004-2005). Zakończenie w kwietniu 2005r.</t>
  </si>
  <si>
    <t>Wykonano koncepcję,zlecono opracownie  projektów  technicznych  rozbudowy i modernizacji stacji.</t>
  </si>
  <si>
    <t>Budowa chodnika w Komorowskiej i Parkowej oprac.dokum.techn. na modernizację ul. Brzozowej w Pęcicach Małych opracowanie dok. projektowej-wykonanie</t>
  </si>
  <si>
    <t>Wykonao część chodnika w ul. Komorowskiej.  Realizacja zadania ze względu na sporne kwestie związane z własnością gruntu i związny z tym brak pozwolenia na budowę  przeniesiona została w części  na 2005r.</t>
  </si>
  <si>
    <t>Poniesiono wydatki na remont odwodnienia części ul. Kolejowej i części ul. 3 Maja, rozpoczęto modernizację odwodnienia ul. Szkolnej z terminem zakończenia w I kwartale 2005 roku.</t>
  </si>
  <si>
    <t xml:space="preserve">Zadanie zostało zakończone.Nie opłacono części wynagrodzenia za stwierdzone wady wykonania nie mające wpływu na użytkowanie sieci ( roboty drogowe i inne). </t>
  </si>
  <si>
    <t>Opracowano dok. projektową dla ul. Klonowej w Opaczy Kol., Jaworowej i Bukowej, Jesionowej i 11 Listopada w Michałowicach. Nie opłacono faktur ze względu na niekompletność dok. proj.</t>
  </si>
  <si>
    <t>Budowa sieci wodociagowej w ulicy Niecałej , Łąkowej, w Opaczy</t>
  </si>
  <si>
    <t>Budowa kanalizacji w ul. Spacerowej i Radosnej w M-cach</t>
  </si>
  <si>
    <t>Zakupy materiałów dotyczących modernizacji zabytkowego obiektu w Pęcicach.</t>
  </si>
  <si>
    <t>Wykonano część chodnika w ul. Polnej, realizacja zadania ze względu na sporne kwestie związane z własnością gruntu i związany z tym  brak kompletnej dokumentacji projektowej przeniesiona została częściowo na 2005r.</t>
  </si>
  <si>
    <t>Zadanie w 2004 r.nie zostało zrealizowane ze względu na brak dokumentacji projektowej.Obecnie w trakcie realizacji.</t>
  </si>
  <si>
    <t>Zadanie w 2004 r. nie zostało zrealizowane ze względu na brak dokumentacji projektowej.Obecnie w trakcie realizacji</t>
  </si>
  <si>
    <t>Zadanie w 2004 r. nie zostało zrealizowane ze względu na brak dokumentacji projektowej.Obecnie w trakcie realizacji.</t>
  </si>
  <si>
    <t>Zadanie w 2004r. nie zostało zrealizowane ze względu na brak dokumentacji projektowej.Obecnie w trakcie realizacji.</t>
  </si>
  <si>
    <t>Roboty częścowo wykonane, Zakończono realizację zadania 28.02.2005 r.</t>
  </si>
  <si>
    <t>Realizacja zadania nie została rozpoczęta ze względu na brak uzgodnionej dokumentacji projektowej.</t>
  </si>
  <si>
    <t>Ze względu na brak uzgodnionej dokumentacji projektowej zadanie rozpoczęto z opóźnieniem -zadanie w realizacji.</t>
  </si>
  <si>
    <t>Zadanie zostało zrealizowane. Budowana kanalizacja w tych ulicach umożliwi docelową budowę kanalizacji w środkowej części gminy.</t>
  </si>
  <si>
    <t>Opracowanie drogowej dok. proj. dla ulic: Klonowej w Opaczy, Słonecznej, Jaworowej, Bukowej, Rynkowej, Jesionowej i 11Listopada  w M-cach</t>
  </si>
  <si>
    <t>Opracowanie drogowej dok. proj. dla ulic:Jesiennej, Łąkowej, Głównej i Rekreacyjnej w Nowej Wsi , Kraszewskiego w Regułach, ks. Woźniaka w Suchym Lesie.</t>
  </si>
  <si>
    <t>Współudział w modernizacji skrzyżowania 719 z Brzozowa i Główną w Nowej Wsi (współudział z Maz. Zarz. Dróg Woj.)</t>
  </si>
  <si>
    <t>Opracowanie drogowej dok. proj. dla ulic: Norwida, Sportowej, Słowackiego,  Słonecznej w Komorowie Wsi, Pruszkowskiej i Reja w Granicy Krótka, Waldemara , Mazurska</t>
  </si>
  <si>
    <t>Współudział w modernizacji ronda Parkowa- Sokołowska- Komorowska w Pęcicach (Porozumienie na współfin.z Powiatem Pruszków)</t>
  </si>
  <si>
    <t xml:space="preserve">Zadanie zostało zrealizowano.Opracowano drogową dokumentacje projektową. </t>
  </si>
  <si>
    <t>Zadanie zostało zrealizowane.Opracowano koncepcję budowy ścieżek rowerowych na terenie Gminy.</t>
  </si>
  <si>
    <t>Dokonano zakupu działki przy zbiorniku w Komorowie Wsi i udziału w budynku komunalnego w Pruszkowie.</t>
  </si>
  <si>
    <t xml:space="preserve">Zadanie zostało zrealizowane.Opracowano dokumentacje projektową i  wykonano boisko do koszykówki. </t>
  </si>
  <si>
    <t xml:space="preserve">Zadanie zostało zrealizowane. Wykonano prace projektowe </t>
  </si>
  <si>
    <t>Zadanie w trakcie realizacji. Wykonano koncepcję amfiteatru i  projekt budowlany, opracowywana jest dokumentacja wykonawcza. - termin zakończenia 31.05 2005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</si>
</sst>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_ ;[Red]\-0\ "/>
    <numFmt numFmtId="169" formatCode="#,##0_ ;[Red]\-#,##0\ "/>
  </numFmts>
  <fonts count="12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05">
    <xf numFmtId="6" fontId="0" fillId="0" borderId="0" xfId="0" applyAlignment="1">
      <alignment/>
    </xf>
    <xf numFmtId="0" fontId="6" fillId="0" borderId="0" xfId="0" applyNumberFormat="1" applyFont="1" applyAlignment="1">
      <alignment horizontal="center"/>
    </xf>
    <xf numFmtId="6" fontId="0" fillId="0" borderId="1" xfId="0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0" fillId="0" borderId="1" xfId="0" applyBorder="1" applyAlignment="1">
      <alignment/>
    </xf>
    <xf numFmtId="6" fontId="0" fillId="0" borderId="3" xfId="0" applyBorder="1" applyAlignment="1">
      <alignment/>
    </xf>
    <xf numFmtId="6" fontId="0" fillId="0" borderId="1" xfId="0" applyFont="1" applyBorder="1" applyAlignment="1">
      <alignment/>
    </xf>
    <xf numFmtId="6" fontId="0" fillId="0" borderId="0" xfId="0" applyBorder="1" applyAlignment="1">
      <alignment/>
    </xf>
    <xf numFmtId="6" fontId="0" fillId="0" borderId="1" xfId="0" applyBorder="1" applyAlignment="1">
      <alignment horizontal="center" wrapText="1"/>
    </xf>
    <xf numFmtId="6" fontId="0" fillId="0" borderId="1" xfId="0" applyBorder="1" applyAlignment="1">
      <alignment vertical="top"/>
    </xf>
    <xf numFmtId="6" fontId="0" fillId="0" borderId="4" xfId="0" applyBorder="1" applyAlignment="1">
      <alignment wrapText="1"/>
    </xf>
    <xf numFmtId="168" fontId="0" fillId="0" borderId="1" xfId="0" applyNumberFormat="1" applyFont="1" applyBorder="1" applyAlignment="1">
      <alignment horizontal="center" vertical="top"/>
    </xf>
    <xf numFmtId="6" fontId="5" fillId="0" borderId="4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6" fontId="0" fillId="0" borderId="4" xfId="0" applyBorder="1" applyAlignment="1">
      <alignment vertical="top"/>
    </xf>
    <xf numFmtId="6" fontId="5" fillId="0" borderId="1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168" fontId="0" fillId="0" borderId="4" xfId="0" applyNumberFormat="1" applyBorder="1" applyAlignment="1">
      <alignment horizontal="center"/>
    </xf>
    <xf numFmtId="6" fontId="7" fillId="0" borderId="1" xfId="0" applyFont="1" applyBorder="1" applyAlignment="1">
      <alignment/>
    </xf>
    <xf numFmtId="6" fontId="5" fillId="0" borderId="1" xfId="0" applyFont="1" applyBorder="1" applyAlignment="1">
      <alignment horizontal="center"/>
    </xf>
    <xf numFmtId="6" fontId="0" fillId="0" borderId="2" xfId="0" applyBorder="1" applyAlignment="1">
      <alignment/>
    </xf>
    <xf numFmtId="6" fontId="0" fillId="0" borderId="2" xfId="0" applyFont="1" applyBorder="1" applyAlignment="1">
      <alignment/>
    </xf>
    <xf numFmtId="6" fontId="5" fillId="0" borderId="0" xfId="0" applyFont="1" applyAlignment="1">
      <alignment/>
    </xf>
    <xf numFmtId="6" fontId="0" fillId="0" borderId="4" xfId="0" applyBorder="1" applyAlignment="1">
      <alignment/>
    </xf>
    <xf numFmtId="6" fontId="7" fillId="0" borderId="1" xfId="0" applyFont="1" applyBorder="1" applyAlignment="1">
      <alignment horizontal="center"/>
    </xf>
    <xf numFmtId="6" fontId="0" fillId="0" borderId="5" xfId="0" applyBorder="1" applyAlignment="1">
      <alignment wrapText="1"/>
    </xf>
    <xf numFmtId="6" fontId="0" fillId="0" borderId="6" xfId="0" applyBorder="1" applyAlignment="1">
      <alignment/>
    </xf>
    <xf numFmtId="6" fontId="0" fillId="0" borderId="7" xfId="0" applyBorder="1" applyAlignment="1">
      <alignment/>
    </xf>
    <xf numFmtId="6" fontId="8" fillId="0" borderId="0" xfId="0" applyFont="1" applyAlignment="1">
      <alignment/>
    </xf>
    <xf numFmtId="6" fontId="0" fillId="0" borderId="2" xfId="0" applyBorder="1" applyAlignment="1">
      <alignment wrapText="1"/>
    </xf>
    <xf numFmtId="6" fontId="0" fillId="0" borderId="1" xfId="0" applyBorder="1" applyAlignment="1">
      <alignment wrapText="1"/>
    </xf>
    <xf numFmtId="6" fontId="0" fillId="0" borderId="1" xfId="0" applyBorder="1" applyAlignment="1">
      <alignment horizontal="center" vertical="top"/>
    </xf>
    <xf numFmtId="6" fontId="0" fillId="0" borderId="2" xfId="0" applyBorder="1" applyAlignment="1">
      <alignment vertical="top"/>
    </xf>
    <xf numFmtId="6" fontId="0" fillId="0" borderId="2" xfId="0" applyFont="1" applyBorder="1" applyAlignment="1">
      <alignment vertical="top"/>
    </xf>
    <xf numFmtId="168" fontId="0" fillId="0" borderId="4" xfId="0" applyNumberFormat="1" applyBorder="1" applyAlignment="1">
      <alignment horizontal="center" vertical="top"/>
    </xf>
    <xf numFmtId="6" fontId="0" fillId="0" borderId="2" xfId="0" applyBorder="1" applyAlignment="1">
      <alignment vertical="top" wrapText="1"/>
    </xf>
    <xf numFmtId="1" fontId="0" fillId="0" borderId="0" xfId="0" applyNumberFormat="1" applyAlignment="1">
      <alignment horizontal="center" vertical="top"/>
    </xf>
    <xf numFmtId="6" fontId="0" fillId="0" borderId="0" xfId="0" applyAlignment="1">
      <alignment vertical="top"/>
    </xf>
    <xf numFmtId="6" fontId="0" fillId="0" borderId="0" xfId="0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6" fontId="0" fillId="0" borderId="1" xfId="0" applyBorder="1" applyAlignment="1">
      <alignment vertical="top" wrapText="1"/>
    </xf>
    <xf numFmtId="168" fontId="0" fillId="0" borderId="1" xfId="0" applyNumberForma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6" fontId="5" fillId="0" borderId="1" xfId="0" applyFont="1" applyBorder="1" applyAlignment="1">
      <alignment horizontal="center" vertical="top"/>
    </xf>
    <xf numFmtId="6" fontId="9" fillId="0" borderId="0" xfId="0" applyFont="1" applyAlignment="1">
      <alignment vertical="top"/>
    </xf>
    <xf numFmtId="6" fontId="5" fillId="0" borderId="0" xfId="0" applyFont="1" applyAlignment="1">
      <alignment vertical="top"/>
    </xf>
    <xf numFmtId="6" fontId="0" fillId="0" borderId="5" xfId="0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center" vertical="top"/>
    </xf>
    <xf numFmtId="6" fontId="7" fillId="0" borderId="5" xfId="0" applyFont="1" applyBorder="1" applyAlignment="1">
      <alignment horizontal="center" vertical="top"/>
    </xf>
    <xf numFmtId="6" fontId="0" fillId="0" borderId="0" xfId="0" applyBorder="1" applyAlignment="1">
      <alignment horizontal="center" vertical="top"/>
    </xf>
    <xf numFmtId="169" fontId="5" fillId="0" borderId="1" xfId="0" applyNumberFormat="1" applyFont="1" applyBorder="1" applyAlignment="1">
      <alignment vertical="top"/>
    </xf>
    <xf numFmtId="169" fontId="5" fillId="0" borderId="1" xfId="0" applyNumberFormat="1" applyFont="1" applyBorder="1" applyAlignment="1">
      <alignment vertical="top"/>
    </xf>
    <xf numFmtId="6" fontId="0" fillId="0" borderId="0" xfId="0" applyFont="1" applyBorder="1" applyAlignment="1">
      <alignment vertical="top"/>
    </xf>
    <xf numFmtId="10" fontId="5" fillId="0" borderId="0" xfId="0" applyNumberFormat="1" applyFont="1" applyAlignment="1">
      <alignment vertical="top"/>
    </xf>
    <xf numFmtId="10" fontId="0" fillId="0" borderId="0" xfId="0" applyNumberFormat="1" applyAlignment="1">
      <alignment vertical="top"/>
    </xf>
    <xf numFmtId="10" fontId="0" fillId="0" borderId="1" xfId="0" applyNumberFormat="1" applyBorder="1" applyAlignment="1">
      <alignment horizontal="center" vertical="top"/>
    </xf>
    <xf numFmtId="10" fontId="0" fillId="0" borderId="1" xfId="0" applyNumberFormat="1" applyBorder="1" applyAlignment="1">
      <alignment vertical="top"/>
    </xf>
    <xf numFmtId="10" fontId="5" fillId="0" borderId="1" xfId="0" applyNumberFormat="1" applyFont="1" applyBorder="1" applyAlignment="1">
      <alignment vertical="top"/>
    </xf>
    <xf numFmtId="6" fontId="0" fillId="0" borderId="8" xfId="0" applyBorder="1" applyAlignment="1">
      <alignment vertical="top"/>
    </xf>
    <xf numFmtId="6" fontId="0" fillId="0" borderId="8" xfId="0" applyBorder="1" applyAlignment="1">
      <alignment horizontal="center" vertical="top"/>
    </xf>
    <xf numFmtId="6" fontId="0" fillId="0" borderId="6" xfId="0" applyBorder="1" applyAlignment="1">
      <alignment horizontal="center" vertical="top"/>
    </xf>
    <xf numFmtId="6" fontId="0" fillId="0" borderId="6" xfId="0" applyBorder="1" applyAlignment="1">
      <alignment vertical="top" wrapText="1"/>
    </xf>
    <xf numFmtId="6" fontId="0" fillId="0" borderId="7" xfId="0" applyBorder="1" applyAlignment="1">
      <alignment vertical="top" wrapText="1"/>
    </xf>
    <xf numFmtId="6" fontId="0" fillId="0" borderId="5" xfId="0" applyBorder="1" applyAlignment="1">
      <alignment vertical="top" wrapText="1"/>
    </xf>
    <xf numFmtId="6" fontId="0" fillId="0" borderId="7" xfId="0" applyBorder="1" applyAlignment="1">
      <alignment horizontal="center" vertical="top"/>
    </xf>
    <xf numFmtId="6" fontId="0" fillId="0" borderId="5" xfId="0" applyBorder="1" applyAlignment="1">
      <alignment horizontal="center" vertical="top"/>
    </xf>
    <xf numFmtId="6" fontId="0" fillId="0" borderId="9" xfId="0" applyBorder="1" applyAlignment="1">
      <alignment horizontal="center" vertical="top"/>
    </xf>
    <xf numFmtId="6" fontId="0" fillId="0" borderId="10" xfId="0" applyBorder="1" applyAlignment="1">
      <alignment horizontal="center"/>
    </xf>
    <xf numFmtId="6" fontId="0" fillId="0" borderId="3" xfId="0" applyBorder="1" applyAlignment="1">
      <alignment horizontal="center"/>
    </xf>
    <xf numFmtId="6" fontId="0" fillId="0" borderId="11" xfId="0" applyBorder="1" applyAlignment="1">
      <alignment horizontal="center"/>
    </xf>
    <xf numFmtId="168" fontId="0" fillId="0" borderId="6" xfId="0" applyNumberFormat="1" applyBorder="1" applyAlignment="1">
      <alignment horizontal="center" vertical="top"/>
    </xf>
    <xf numFmtId="6" fontId="0" fillId="0" borderId="4" xfId="0" applyBorder="1" applyAlignment="1">
      <alignment horizontal="center" vertical="top"/>
    </xf>
    <xf numFmtId="6" fontId="0" fillId="0" borderId="2" xfId="0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0" fontId="5" fillId="0" borderId="6" xfId="0" applyNumberFormat="1" applyFont="1" applyBorder="1" applyAlignment="1">
      <alignment horizontal="center" vertical="top"/>
    </xf>
    <xf numFmtId="10" fontId="5" fillId="0" borderId="7" xfId="0" applyNumberFormat="1" applyFont="1" applyBorder="1" applyAlignment="1">
      <alignment horizontal="center" vertical="top"/>
    </xf>
    <xf numFmtId="6" fontId="0" fillId="0" borderId="1" xfId="0" applyBorder="1" applyAlignment="1">
      <alignment horizontal="center" vertical="top" wrapText="1"/>
    </xf>
    <xf numFmtId="6" fontId="0" fillId="0" borderId="1" xfId="0" applyBorder="1" applyAlignment="1">
      <alignment horizontal="center" vertical="top"/>
    </xf>
    <xf numFmtId="10" fontId="0" fillId="0" borderId="4" xfId="0" applyNumberFormat="1" applyFont="1" applyBorder="1" applyAlignment="1">
      <alignment horizontal="center" vertical="top" wrapText="1"/>
    </xf>
    <xf numFmtId="10" fontId="0" fillId="0" borderId="2" xfId="0" applyNumberFormat="1" applyFont="1" applyBorder="1" applyAlignment="1">
      <alignment horizontal="center" vertical="top" wrapText="1"/>
    </xf>
    <xf numFmtId="6" fontId="0" fillId="0" borderId="4" xfId="0" applyFont="1" applyBorder="1" applyAlignment="1">
      <alignment horizontal="center" vertical="top" wrapText="1"/>
    </xf>
    <xf numFmtId="6" fontId="0" fillId="0" borderId="2" xfId="0" applyFont="1" applyBorder="1" applyAlignment="1">
      <alignment horizontal="center" vertical="top" wrapText="1"/>
    </xf>
    <xf numFmtId="6" fontId="0" fillId="0" borderId="6" xfId="0" applyBorder="1" applyAlignment="1">
      <alignment vertical="top"/>
    </xf>
    <xf numFmtId="6" fontId="0" fillId="0" borderId="7" xfId="0" applyBorder="1" applyAlignment="1">
      <alignment vertical="top"/>
    </xf>
    <xf numFmtId="6" fontId="5" fillId="0" borderId="7" xfId="0" applyFont="1" applyBorder="1" applyAlignment="1">
      <alignment horizontal="center" wrapText="1"/>
    </xf>
    <xf numFmtId="6" fontId="0" fillId="0" borderId="7" xfId="0" applyBorder="1" applyAlignment="1">
      <alignment wrapText="1"/>
    </xf>
    <xf numFmtId="6" fontId="0" fillId="0" borderId="3" xfId="0" applyBorder="1" applyAlignment="1">
      <alignment horizontal="center" wrapText="1"/>
    </xf>
    <xf numFmtId="6" fontId="0" fillId="0" borderId="12" xfId="0" applyBorder="1" applyAlignment="1">
      <alignment horizontal="center" wrapText="1"/>
    </xf>
    <xf numFmtId="6" fontId="0" fillId="0" borderId="2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wrapText="1"/>
    </xf>
    <xf numFmtId="6" fontId="0" fillId="0" borderId="5" xfId="0" applyBorder="1" applyAlignment="1">
      <alignment horizontal="center" wrapText="1"/>
    </xf>
    <xf numFmtId="6" fontId="0" fillId="0" borderId="13" xfId="0" applyFont="1" applyBorder="1" applyAlignment="1">
      <alignment horizontal="center" vertical="center" wrapText="1"/>
    </xf>
    <xf numFmtId="6" fontId="0" fillId="0" borderId="13" xfId="0" applyBorder="1" applyAlignment="1">
      <alignment horizontal="center" vertical="center" wrapText="1"/>
    </xf>
    <xf numFmtId="6" fontId="0" fillId="0" borderId="2" xfId="0" applyBorder="1" applyAlignment="1">
      <alignment horizontal="center" vertical="center" wrapText="1"/>
    </xf>
    <xf numFmtId="6" fontId="7" fillId="0" borderId="6" xfId="0" applyFont="1" applyBorder="1" applyAlignment="1">
      <alignment horizontal="center"/>
    </xf>
    <xf numFmtId="6" fontId="0" fillId="0" borderId="5" xfId="0" applyBorder="1" applyAlignment="1">
      <alignment horizontal="center"/>
    </xf>
    <xf numFmtId="6" fontId="0" fillId="0" borderId="2" xfId="0" applyBorder="1" applyAlignment="1">
      <alignment horizontal="center" vertical="center"/>
    </xf>
    <xf numFmtId="6" fontId="0" fillId="0" borderId="1" xfId="0" applyBorder="1" applyAlignment="1">
      <alignment horizontal="center" vertical="center"/>
    </xf>
    <xf numFmtId="6" fontId="0" fillId="0" borderId="1" xfId="0" applyBorder="1" applyAlignment="1">
      <alignment horizontal="center"/>
    </xf>
    <xf numFmtId="6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workbookViewId="0" topLeftCell="A1">
      <selection activeCell="D14" sqref="D14"/>
    </sheetView>
  </sheetViews>
  <sheetFormatPr defaultColWidth="9.00390625" defaultRowHeight="12.75"/>
  <cols>
    <col min="1" max="1" width="4.375" style="38" customWidth="1"/>
    <col min="2" max="2" width="44.125" style="39" customWidth="1"/>
    <col min="3" max="3" width="12.00390625" style="40" customWidth="1"/>
    <col min="4" max="4" width="12.50390625" style="39" customWidth="1"/>
    <col min="5" max="5" width="11.50390625" style="39" customWidth="1"/>
    <col min="6" max="6" width="9.625" style="57" customWidth="1"/>
    <col min="7" max="7" width="14.50390625" style="39" customWidth="1"/>
    <col min="8" max="8" width="26.00390625" style="39" customWidth="1"/>
    <col min="9" max="9" width="14.875" style="39" hidden="1" customWidth="1"/>
    <col min="10" max="16384" width="9.375" style="39" customWidth="1"/>
  </cols>
  <sheetData>
    <row r="1" spans="6:9" ht="12.75">
      <c r="F1" s="56" t="s">
        <v>226</v>
      </c>
      <c r="G1" s="47"/>
      <c r="H1" s="47"/>
      <c r="I1" s="47"/>
    </row>
    <row r="2" spans="6:9" ht="12.75">
      <c r="F2" s="56" t="s">
        <v>227</v>
      </c>
      <c r="G2" s="47"/>
      <c r="H2" s="47"/>
      <c r="I2" s="47"/>
    </row>
    <row r="3" spans="6:9" ht="12.75">
      <c r="F3" s="56" t="s">
        <v>228</v>
      </c>
      <c r="G3" s="47"/>
      <c r="H3" s="47"/>
      <c r="I3" s="47"/>
    </row>
    <row r="4" spans="2:6" ht="12.75">
      <c r="B4" s="47"/>
      <c r="F4" s="57" t="s">
        <v>229</v>
      </c>
    </row>
    <row r="5" spans="2:5" ht="12.75">
      <c r="B5" s="47" t="s">
        <v>230</v>
      </c>
      <c r="D5" s="46"/>
      <c r="E5" s="46"/>
    </row>
    <row r="6" spans="1:10" ht="12.75">
      <c r="A6" s="78" t="s">
        <v>231</v>
      </c>
      <c r="B6" s="79"/>
      <c r="C6" s="79"/>
      <c r="D6" s="79"/>
      <c r="E6" s="79"/>
      <c r="F6" s="79"/>
      <c r="G6" s="79"/>
      <c r="H6" s="79"/>
      <c r="I6" s="79"/>
      <c r="J6" s="61"/>
    </row>
    <row r="7" spans="1:10" ht="12.75">
      <c r="A7" s="76" t="s">
        <v>102</v>
      </c>
      <c r="B7" s="74" t="s">
        <v>1</v>
      </c>
      <c r="C7" s="80" t="s">
        <v>103</v>
      </c>
      <c r="D7" s="80" t="s">
        <v>106</v>
      </c>
      <c r="E7" s="84" t="s">
        <v>188</v>
      </c>
      <c r="F7" s="82" t="s">
        <v>183</v>
      </c>
      <c r="G7" s="69" t="s">
        <v>105</v>
      </c>
      <c r="H7" s="70"/>
      <c r="I7" s="70"/>
      <c r="J7" s="61"/>
    </row>
    <row r="8" spans="1:10" ht="12.75" customHeight="1">
      <c r="A8" s="77"/>
      <c r="B8" s="75"/>
      <c r="C8" s="81"/>
      <c r="D8" s="81"/>
      <c r="E8" s="85"/>
      <c r="F8" s="83"/>
      <c r="G8" s="71"/>
      <c r="H8" s="72"/>
      <c r="I8" s="72"/>
      <c r="J8" s="61"/>
    </row>
    <row r="9" spans="1:11" ht="12.75">
      <c r="A9" s="41">
        <v>1</v>
      </c>
      <c r="B9" s="43">
        <v>2</v>
      </c>
      <c r="C9" s="43">
        <v>3</v>
      </c>
      <c r="D9" s="43">
        <v>4</v>
      </c>
      <c r="E9" s="43">
        <v>5</v>
      </c>
      <c r="F9" s="58"/>
      <c r="G9" s="73">
        <v>7</v>
      </c>
      <c r="H9" s="67"/>
      <c r="I9" s="67"/>
      <c r="J9" s="62"/>
      <c r="K9" s="52"/>
    </row>
    <row r="10" spans="1:10" ht="12.75">
      <c r="A10" s="44" t="s">
        <v>4</v>
      </c>
      <c r="B10" s="45" t="s">
        <v>5</v>
      </c>
      <c r="C10" s="33"/>
      <c r="D10" s="11"/>
      <c r="E10" s="11"/>
      <c r="F10" s="59"/>
      <c r="G10" s="86"/>
      <c r="H10" s="87"/>
      <c r="I10" s="87"/>
      <c r="J10" s="61"/>
    </row>
    <row r="11" spans="1:10" ht="39" customHeight="1">
      <c r="A11" s="41">
        <v>1</v>
      </c>
      <c r="B11" s="42" t="s">
        <v>177</v>
      </c>
      <c r="C11" s="33" t="s">
        <v>36</v>
      </c>
      <c r="D11" s="53">
        <v>880000</v>
      </c>
      <c r="E11" s="53">
        <v>471326</v>
      </c>
      <c r="F11" s="60">
        <f aca="true" t="shared" si="0" ref="F11:F16">SUM(E11/D11)</f>
        <v>0.5355977272727273</v>
      </c>
      <c r="G11" s="64" t="s">
        <v>233</v>
      </c>
      <c r="H11" s="65"/>
      <c r="I11" s="66"/>
      <c r="J11" s="61"/>
    </row>
    <row r="12" spans="1:10" ht="25.5" customHeight="1">
      <c r="A12" s="41">
        <v>2</v>
      </c>
      <c r="B12" s="42" t="s">
        <v>107</v>
      </c>
      <c r="C12" s="33" t="s">
        <v>36</v>
      </c>
      <c r="D12" s="53">
        <v>160000</v>
      </c>
      <c r="E12" s="53">
        <v>158591</v>
      </c>
      <c r="F12" s="60">
        <f t="shared" si="0"/>
        <v>0.99119375</v>
      </c>
      <c r="G12" s="64" t="s">
        <v>193</v>
      </c>
      <c r="H12" s="65"/>
      <c r="I12" s="66"/>
      <c r="J12" s="61"/>
    </row>
    <row r="13" spans="1:10" ht="25.5" customHeight="1">
      <c r="A13" s="41">
        <v>3</v>
      </c>
      <c r="B13" s="42" t="s">
        <v>108</v>
      </c>
      <c r="C13" s="33" t="s">
        <v>36</v>
      </c>
      <c r="D13" s="53">
        <v>67000</v>
      </c>
      <c r="E13" s="53">
        <v>67000</v>
      </c>
      <c r="F13" s="60">
        <f t="shared" si="0"/>
        <v>1</v>
      </c>
      <c r="G13" s="64" t="s">
        <v>179</v>
      </c>
      <c r="H13" s="65"/>
      <c r="I13" s="66"/>
      <c r="J13" s="61"/>
    </row>
    <row r="14" spans="1:10" ht="25.5">
      <c r="A14" s="41">
        <v>4</v>
      </c>
      <c r="B14" s="42" t="s">
        <v>109</v>
      </c>
      <c r="C14" s="33" t="s">
        <v>36</v>
      </c>
      <c r="D14" s="53">
        <v>36000</v>
      </c>
      <c r="E14" s="53">
        <v>35834</v>
      </c>
      <c r="F14" s="60">
        <f t="shared" si="0"/>
        <v>0.9953888888888889</v>
      </c>
      <c r="G14" s="64" t="s">
        <v>179</v>
      </c>
      <c r="H14" s="65"/>
      <c r="I14" s="66"/>
      <c r="J14" s="61"/>
    </row>
    <row r="15" spans="1:10" ht="24.75" customHeight="1">
      <c r="A15" s="41">
        <v>5</v>
      </c>
      <c r="B15" s="42" t="s">
        <v>110</v>
      </c>
      <c r="C15" s="33" t="s">
        <v>36</v>
      </c>
      <c r="D15" s="53">
        <v>26000</v>
      </c>
      <c r="E15" s="53">
        <v>25562</v>
      </c>
      <c r="F15" s="60">
        <f t="shared" si="0"/>
        <v>0.9831538461538462</v>
      </c>
      <c r="G15" s="64" t="s">
        <v>179</v>
      </c>
      <c r="H15" s="65"/>
      <c r="I15" s="66"/>
      <c r="J15" s="61"/>
    </row>
    <row r="16" spans="1:10" ht="30" customHeight="1">
      <c r="A16" s="41">
        <v>6</v>
      </c>
      <c r="B16" s="42" t="s">
        <v>111</v>
      </c>
      <c r="C16" s="33" t="s">
        <v>36</v>
      </c>
      <c r="D16" s="53">
        <v>36000</v>
      </c>
      <c r="E16" s="53">
        <v>21951</v>
      </c>
      <c r="F16" s="60">
        <f t="shared" si="0"/>
        <v>0.60975</v>
      </c>
      <c r="G16" s="64" t="s">
        <v>233</v>
      </c>
      <c r="H16" s="65"/>
      <c r="I16" s="66"/>
      <c r="J16" s="61"/>
    </row>
    <row r="17" spans="1:10" ht="38.25" customHeight="1">
      <c r="A17" s="41">
        <v>7</v>
      </c>
      <c r="B17" s="42" t="s">
        <v>112</v>
      </c>
      <c r="C17" s="33" t="s">
        <v>36</v>
      </c>
      <c r="D17" s="53">
        <v>187000</v>
      </c>
      <c r="E17" s="53">
        <v>186498</v>
      </c>
      <c r="F17" s="60">
        <f aca="true" t="shared" si="1" ref="F17:F30">SUM(E17/D17)</f>
        <v>0.9973155080213904</v>
      </c>
      <c r="G17" s="64" t="s">
        <v>193</v>
      </c>
      <c r="H17" s="65"/>
      <c r="I17" s="66"/>
      <c r="J17" s="61"/>
    </row>
    <row r="18" spans="1:10" ht="38.25" customHeight="1">
      <c r="A18" s="41">
        <v>8</v>
      </c>
      <c r="B18" s="42" t="s">
        <v>113</v>
      </c>
      <c r="C18" s="33" t="s">
        <v>36</v>
      </c>
      <c r="D18" s="53">
        <v>1003000</v>
      </c>
      <c r="E18" s="53">
        <v>497516</v>
      </c>
      <c r="F18" s="60">
        <f t="shared" si="1"/>
        <v>0.49602791625124626</v>
      </c>
      <c r="G18" s="64" t="s">
        <v>233</v>
      </c>
      <c r="H18" s="65"/>
      <c r="I18" s="66"/>
      <c r="J18" s="61"/>
    </row>
    <row r="19" spans="1:10" ht="24" customHeight="1">
      <c r="A19" s="41">
        <v>9</v>
      </c>
      <c r="B19" s="42" t="s">
        <v>242</v>
      </c>
      <c r="C19" s="33" t="s">
        <v>36</v>
      </c>
      <c r="D19" s="53">
        <v>9000</v>
      </c>
      <c r="E19" s="53">
        <v>9000</v>
      </c>
      <c r="F19" s="60">
        <f t="shared" si="1"/>
        <v>1</v>
      </c>
      <c r="G19" s="64" t="s">
        <v>179</v>
      </c>
      <c r="H19" s="65"/>
      <c r="I19" s="66"/>
      <c r="J19" s="61"/>
    </row>
    <row r="20" spans="1:10" ht="52.5" customHeight="1">
      <c r="A20" s="41">
        <v>10</v>
      </c>
      <c r="B20" s="42" t="s">
        <v>114</v>
      </c>
      <c r="C20" s="33" t="s">
        <v>36</v>
      </c>
      <c r="D20" s="53">
        <v>180000</v>
      </c>
      <c r="E20" s="53">
        <v>111134</v>
      </c>
      <c r="F20" s="60">
        <f t="shared" si="1"/>
        <v>0.6174111111111111</v>
      </c>
      <c r="G20" s="64" t="s">
        <v>239</v>
      </c>
      <c r="H20" s="65"/>
      <c r="I20" s="66"/>
      <c r="J20" s="61"/>
    </row>
    <row r="21" spans="1:10" ht="39.75" customHeight="1">
      <c r="A21" s="41">
        <v>11</v>
      </c>
      <c r="B21" s="42" t="s">
        <v>115</v>
      </c>
      <c r="C21" s="33" t="s">
        <v>36</v>
      </c>
      <c r="D21" s="53">
        <v>257700</v>
      </c>
      <c r="E21" s="53">
        <v>148399</v>
      </c>
      <c r="F21" s="60">
        <f t="shared" si="1"/>
        <v>0.5758595265812961</v>
      </c>
      <c r="G21" s="64" t="s">
        <v>233</v>
      </c>
      <c r="H21" s="65"/>
      <c r="I21" s="66"/>
      <c r="J21" s="61"/>
    </row>
    <row r="22" spans="1:10" ht="26.25" customHeight="1">
      <c r="A22" s="41">
        <v>12</v>
      </c>
      <c r="B22" s="42" t="s">
        <v>189</v>
      </c>
      <c r="C22" s="33" t="s">
        <v>36</v>
      </c>
      <c r="D22" s="53">
        <v>50000</v>
      </c>
      <c r="E22" s="53">
        <v>44356</v>
      </c>
      <c r="F22" s="60">
        <f t="shared" si="1"/>
        <v>0.88712</v>
      </c>
      <c r="G22" s="64" t="s">
        <v>179</v>
      </c>
      <c r="H22" s="65"/>
      <c r="I22" s="66"/>
      <c r="J22" s="61"/>
    </row>
    <row r="23" spans="1:10" ht="26.25" customHeight="1">
      <c r="A23" s="41">
        <v>13</v>
      </c>
      <c r="B23" s="42" t="s">
        <v>241</v>
      </c>
      <c r="C23" s="33" t="s">
        <v>36</v>
      </c>
      <c r="D23" s="53">
        <v>111850</v>
      </c>
      <c r="E23" s="53">
        <v>0</v>
      </c>
      <c r="F23" s="60">
        <f t="shared" si="1"/>
        <v>0</v>
      </c>
      <c r="G23" s="64" t="s">
        <v>232</v>
      </c>
      <c r="H23" s="65"/>
      <c r="I23" s="66"/>
      <c r="J23" s="61"/>
    </row>
    <row r="24" spans="1:10" ht="25.5">
      <c r="A24" s="41">
        <v>14</v>
      </c>
      <c r="B24" s="49" t="s">
        <v>116</v>
      </c>
      <c r="C24" s="33" t="s">
        <v>36</v>
      </c>
      <c r="D24" s="53">
        <v>127000</v>
      </c>
      <c r="E24" s="53">
        <v>119173</v>
      </c>
      <c r="F24" s="60">
        <f t="shared" si="1"/>
        <v>0.9383700787401574</v>
      </c>
      <c r="G24" s="64" t="s">
        <v>179</v>
      </c>
      <c r="H24" s="65"/>
      <c r="I24" s="66"/>
      <c r="J24" s="61"/>
    </row>
    <row r="25" spans="1:10" ht="65.25" customHeight="1">
      <c r="A25" s="41">
        <v>15</v>
      </c>
      <c r="B25" s="42" t="s">
        <v>117</v>
      </c>
      <c r="C25" s="33" t="s">
        <v>36</v>
      </c>
      <c r="D25" s="53">
        <v>128300</v>
      </c>
      <c r="E25" s="53">
        <v>122286</v>
      </c>
      <c r="F25" s="60">
        <f t="shared" si="1"/>
        <v>0.9531254871395167</v>
      </c>
      <c r="G25" s="64" t="s">
        <v>234</v>
      </c>
      <c r="H25" s="65"/>
      <c r="I25" s="66"/>
      <c r="J25" s="61"/>
    </row>
    <row r="26" spans="1:10" ht="25.5" customHeight="1">
      <c r="A26" s="41">
        <v>16</v>
      </c>
      <c r="B26" s="42" t="s">
        <v>118</v>
      </c>
      <c r="C26" s="33" t="s">
        <v>36</v>
      </c>
      <c r="D26" s="53">
        <v>91000</v>
      </c>
      <c r="E26" s="53">
        <v>32536</v>
      </c>
      <c r="F26" s="60">
        <f t="shared" si="1"/>
        <v>0.3575384615384615</v>
      </c>
      <c r="G26" s="64" t="s">
        <v>194</v>
      </c>
      <c r="H26" s="65"/>
      <c r="I26" s="66"/>
      <c r="J26" s="61"/>
    </row>
    <row r="27" spans="1:10" ht="41.25" customHeight="1">
      <c r="A27" s="41">
        <v>17</v>
      </c>
      <c r="B27" s="42" t="s">
        <v>119</v>
      </c>
      <c r="C27" s="33" t="s">
        <v>36</v>
      </c>
      <c r="D27" s="53">
        <v>50000</v>
      </c>
      <c r="E27" s="53">
        <v>32848</v>
      </c>
      <c r="F27" s="60">
        <f t="shared" si="1"/>
        <v>0.65696</v>
      </c>
      <c r="G27" s="64" t="s">
        <v>235</v>
      </c>
      <c r="H27" s="65"/>
      <c r="I27" s="66"/>
      <c r="J27" s="61"/>
    </row>
    <row r="28" spans="1:10" ht="27" customHeight="1">
      <c r="A28" s="41">
        <v>18</v>
      </c>
      <c r="B28" s="42" t="s">
        <v>134</v>
      </c>
      <c r="C28" s="33" t="s">
        <v>36</v>
      </c>
      <c r="D28" s="53">
        <v>55000</v>
      </c>
      <c r="E28" s="53">
        <v>38023</v>
      </c>
      <c r="F28" s="60">
        <f t="shared" si="1"/>
        <v>0.6913272727272727</v>
      </c>
      <c r="G28" s="64" t="s">
        <v>179</v>
      </c>
      <c r="H28" s="65"/>
      <c r="I28" s="48"/>
      <c r="J28" s="61"/>
    </row>
    <row r="29" spans="1:10" ht="40.5" customHeight="1">
      <c r="A29" s="41">
        <v>19</v>
      </c>
      <c r="B29" s="42" t="s">
        <v>120</v>
      </c>
      <c r="C29" s="33" t="s">
        <v>37</v>
      </c>
      <c r="D29" s="53">
        <v>96000</v>
      </c>
      <c r="E29" s="53">
        <v>11000</v>
      </c>
      <c r="F29" s="60">
        <f t="shared" si="1"/>
        <v>0.11458333333333333</v>
      </c>
      <c r="G29" s="64" t="s">
        <v>233</v>
      </c>
      <c r="H29" s="65"/>
      <c r="I29" s="66"/>
      <c r="J29" s="61"/>
    </row>
    <row r="30" spans="1:10" ht="39" customHeight="1">
      <c r="A30" s="41">
        <v>20</v>
      </c>
      <c r="B30" s="42" t="s">
        <v>104</v>
      </c>
      <c r="C30" s="33" t="s">
        <v>37</v>
      </c>
      <c r="D30" s="53">
        <v>224000</v>
      </c>
      <c r="E30" s="53">
        <v>195132</v>
      </c>
      <c r="F30" s="60">
        <f t="shared" si="1"/>
        <v>0.871125</v>
      </c>
      <c r="G30" s="64" t="s">
        <v>233</v>
      </c>
      <c r="H30" s="65"/>
      <c r="I30" s="66"/>
      <c r="J30" s="61"/>
    </row>
    <row r="31" spans="1:10" ht="38.25" customHeight="1">
      <c r="A31" s="41">
        <v>21</v>
      </c>
      <c r="B31" s="42" t="s">
        <v>121</v>
      </c>
      <c r="C31" s="33" t="s">
        <v>37</v>
      </c>
      <c r="D31" s="53">
        <v>229000</v>
      </c>
      <c r="E31" s="53">
        <v>204996</v>
      </c>
      <c r="F31" s="60">
        <f aca="true" t="shared" si="2" ref="F31:F45">SUM(E31/D31)</f>
        <v>0.89517903930131</v>
      </c>
      <c r="G31" s="64" t="s">
        <v>195</v>
      </c>
      <c r="H31" s="65"/>
      <c r="I31" s="66"/>
      <c r="J31" s="61"/>
    </row>
    <row r="32" spans="1:10" ht="37.5" customHeight="1">
      <c r="A32" s="41">
        <v>22</v>
      </c>
      <c r="B32" s="42" t="s">
        <v>185</v>
      </c>
      <c r="C32" s="33" t="s">
        <v>37</v>
      </c>
      <c r="D32" s="53">
        <v>131000</v>
      </c>
      <c r="E32" s="53">
        <v>110558</v>
      </c>
      <c r="F32" s="60">
        <f t="shared" si="2"/>
        <v>0.8439541984732825</v>
      </c>
      <c r="G32" s="64" t="s">
        <v>196</v>
      </c>
      <c r="H32" s="65"/>
      <c r="I32" s="66"/>
      <c r="J32" s="61"/>
    </row>
    <row r="33" spans="1:10" ht="78" customHeight="1">
      <c r="A33" s="41">
        <v>23</v>
      </c>
      <c r="B33" s="42" t="s">
        <v>122</v>
      </c>
      <c r="C33" s="33" t="s">
        <v>37</v>
      </c>
      <c r="D33" s="53">
        <v>240000</v>
      </c>
      <c r="E33" s="53">
        <v>3520</v>
      </c>
      <c r="F33" s="60">
        <f t="shared" si="2"/>
        <v>0.014666666666666666</v>
      </c>
      <c r="G33" s="64" t="s">
        <v>244</v>
      </c>
      <c r="H33" s="65"/>
      <c r="I33" s="66"/>
      <c r="J33" s="61"/>
    </row>
    <row r="34" spans="1:10" ht="77.25" customHeight="1">
      <c r="A34" s="41">
        <v>24</v>
      </c>
      <c r="B34" s="42" t="s">
        <v>236</v>
      </c>
      <c r="C34" s="33" t="s">
        <v>37</v>
      </c>
      <c r="D34" s="53">
        <v>400000</v>
      </c>
      <c r="E34" s="53">
        <v>243853</v>
      </c>
      <c r="F34" s="60">
        <f t="shared" si="2"/>
        <v>0.6096325</v>
      </c>
      <c r="G34" s="64" t="s">
        <v>237</v>
      </c>
      <c r="H34" s="65"/>
      <c r="I34" s="66"/>
      <c r="J34" s="61"/>
    </row>
    <row r="35" spans="1:10" ht="39" customHeight="1">
      <c r="A35" s="41">
        <v>25</v>
      </c>
      <c r="B35" s="42" t="s">
        <v>123</v>
      </c>
      <c r="C35" s="33" t="s">
        <v>37</v>
      </c>
      <c r="D35" s="53">
        <v>1388000</v>
      </c>
      <c r="E35" s="53">
        <v>1290132</v>
      </c>
      <c r="F35" s="60">
        <f t="shared" si="2"/>
        <v>0.9294899135446686</v>
      </c>
      <c r="G35" s="64" t="s">
        <v>193</v>
      </c>
      <c r="H35" s="65"/>
      <c r="I35" s="66"/>
      <c r="J35" s="61"/>
    </row>
    <row r="36" spans="1:10" ht="25.5">
      <c r="A36" s="41">
        <v>26</v>
      </c>
      <c r="B36" s="42" t="s">
        <v>124</v>
      </c>
      <c r="C36" s="33" t="s">
        <v>37</v>
      </c>
      <c r="D36" s="53">
        <v>700000</v>
      </c>
      <c r="E36" s="53">
        <v>693297.1</v>
      </c>
      <c r="F36" s="60">
        <f t="shared" si="2"/>
        <v>0.9904244285714285</v>
      </c>
      <c r="G36" s="64" t="s">
        <v>193</v>
      </c>
      <c r="H36" s="65"/>
      <c r="I36" s="66"/>
      <c r="J36" s="61"/>
    </row>
    <row r="37" spans="1:10" ht="25.5" customHeight="1">
      <c r="A37" s="41">
        <v>27</v>
      </c>
      <c r="B37" s="42" t="s">
        <v>56</v>
      </c>
      <c r="C37" s="33" t="s">
        <v>57</v>
      </c>
      <c r="D37" s="53">
        <v>1000</v>
      </c>
      <c r="E37" s="53">
        <v>783</v>
      </c>
      <c r="F37" s="60">
        <f t="shared" si="2"/>
        <v>0.783</v>
      </c>
      <c r="G37" s="64" t="s">
        <v>197</v>
      </c>
      <c r="H37" s="65"/>
      <c r="I37" s="66"/>
      <c r="J37" s="61"/>
    </row>
    <row r="38" spans="1:10" ht="25.5" customHeight="1">
      <c r="A38" s="41">
        <v>28</v>
      </c>
      <c r="B38" s="42" t="s">
        <v>125</v>
      </c>
      <c r="C38" s="33" t="s">
        <v>57</v>
      </c>
      <c r="D38" s="53">
        <v>22000</v>
      </c>
      <c r="E38" s="53">
        <v>22000</v>
      </c>
      <c r="F38" s="60">
        <f t="shared" si="2"/>
        <v>1</v>
      </c>
      <c r="G38" s="64" t="s">
        <v>181</v>
      </c>
      <c r="H38" s="65"/>
      <c r="I38" s="66"/>
      <c r="J38" s="61"/>
    </row>
    <row r="39" spans="1:10" ht="63" customHeight="1">
      <c r="A39" s="41">
        <v>29</v>
      </c>
      <c r="B39" s="42" t="s">
        <v>61</v>
      </c>
      <c r="C39" s="33" t="s">
        <v>57</v>
      </c>
      <c r="D39" s="53">
        <v>895000</v>
      </c>
      <c r="E39" s="53">
        <v>186634</v>
      </c>
      <c r="F39" s="60">
        <f t="shared" si="2"/>
        <v>0.2085296089385475</v>
      </c>
      <c r="G39" s="64" t="s">
        <v>238</v>
      </c>
      <c r="H39" s="65"/>
      <c r="I39" s="66"/>
      <c r="J39" s="61"/>
    </row>
    <row r="40" spans="1:10" ht="38.25">
      <c r="A40" s="41">
        <v>30</v>
      </c>
      <c r="B40" s="42" t="s">
        <v>62</v>
      </c>
      <c r="C40" s="33" t="s">
        <v>57</v>
      </c>
      <c r="D40" s="53">
        <v>25000</v>
      </c>
      <c r="E40" s="53">
        <v>24949</v>
      </c>
      <c r="F40" s="60">
        <f t="shared" si="2"/>
        <v>0.99796</v>
      </c>
      <c r="G40" s="64" t="s">
        <v>198</v>
      </c>
      <c r="H40" s="65"/>
      <c r="I40" s="66"/>
      <c r="J40" s="61"/>
    </row>
    <row r="41" spans="1:10" ht="66.75" customHeight="1">
      <c r="A41" s="41">
        <v>31</v>
      </c>
      <c r="B41" s="42" t="s">
        <v>126</v>
      </c>
      <c r="C41" s="33" t="s">
        <v>57</v>
      </c>
      <c r="D41" s="53">
        <v>300000</v>
      </c>
      <c r="E41" s="53">
        <v>100000</v>
      </c>
      <c r="F41" s="60">
        <f t="shared" si="2"/>
        <v>0.3333333333333333</v>
      </c>
      <c r="G41" s="64" t="s">
        <v>199</v>
      </c>
      <c r="H41" s="65"/>
      <c r="I41" s="66"/>
      <c r="J41" s="61"/>
    </row>
    <row r="42" spans="1:10" ht="27.75" customHeight="1">
      <c r="A42" s="41">
        <v>32</v>
      </c>
      <c r="B42" s="42" t="s">
        <v>92</v>
      </c>
      <c r="C42" s="33" t="s">
        <v>39</v>
      </c>
      <c r="D42" s="53">
        <v>85000</v>
      </c>
      <c r="E42" s="53">
        <v>82646</v>
      </c>
      <c r="F42" s="60">
        <f t="shared" si="2"/>
        <v>0.9723058823529411</v>
      </c>
      <c r="G42" s="64" t="s">
        <v>200</v>
      </c>
      <c r="H42" s="65"/>
      <c r="I42" s="66"/>
      <c r="J42" s="61"/>
    </row>
    <row r="43" spans="1:10" ht="26.25" customHeight="1">
      <c r="A43" s="41">
        <v>33</v>
      </c>
      <c r="B43" s="42" t="s">
        <v>127</v>
      </c>
      <c r="C43" s="33" t="s">
        <v>128</v>
      </c>
      <c r="D43" s="53">
        <v>20000</v>
      </c>
      <c r="E43" s="53">
        <v>18604</v>
      </c>
      <c r="F43" s="60">
        <f t="shared" si="2"/>
        <v>0.9302</v>
      </c>
      <c r="G43" s="64" t="s">
        <v>201</v>
      </c>
      <c r="H43" s="65"/>
      <c r="I43" s="66"/>
      <c r="J43" s="61"/>
    </row>
    <row r="44" spans="1:10" ht="27" customHeight="1">
      <c r="A44" s="41">
        <v>34</v>
      </c>
      <c r="B44" s="42" t="s">
        <v>129</v>
      </c>
      <c r="C44" s="33" t="s">
        <v>130</v>
      </c>
      <c r="D44" s="53">
        <v>8100</v>
      </c>
      <c r="E44" s="53">
        <v>8093</v>
      </c>
      <c r="F44" s="60">
        <f t="shared" si="2"/>
        <v>0.9991358024691358</v>
      </c>
      <c r="G44" s="64" t="s">
        <v>201</v>
      </c>
      <c r="H44" s="65"/>
      <c r="I44" s="66"/>
      <c r="J44" s="61"/>
    </row>
    <row r="45" spans="1:10" ht="26.25" customHeight="1">
      <c r="A45" s="41">
        <v>35</v>
      </c>
      <c r="B45" s="42" t="s">
        <v>129</v>
      </c>
      <c r="C45" s="33" t="s">
        <v>182</v>
      </c>
      <c r="D45" s="53">
        <v>5800</v>
      </c>
      <c r="E45" s="53">
        <v>5800</v>
      </c>
      <c r="F45" s="60">
        <f t="shared" si="2"/>
        <v>1</v>
      </c>
      <c r="G45" s="64" t="s">
        <v>201</v>
      </c>
      <c r="H45" s="65"/>
      <c r="I45" s="66"/>
      <c r="J45" s="61"/>
    </row>
    <row r="46" spans="1:10" ht="12.75">
      <c r="A46" s="41">
        <v>36</v>
      </c>
      <c r="B46" s="42" t="s">
        <v>131</v>
      </c>
      <c r="C46" s="33" t="s">
        <v>132</v>
      </c>
      <c r="D46" s="53">
        <v>0</v>
      </c>
      <c r="E46" s="53"/>
      <c r="F46" s="60"/>
      <c r="G46" s="64" t="s">
        <v>180</v>
      </c>
      <c r="H46" s="65"/>
      <c r="I46" s="66"/>
      <c r="J46" s="61"/>
    </row>
    <row r="47" spans="1:10" ht="12.75">
      <c r="A47" s="41">
        <v>37</v>
      </c>
      <c r="B47" s="42" t="s">
        <v>133</v>
      </c>
      <c r="C47" s="33" t="s">
        <v>132</v>
      </c>
      <c r="D47" s="53">
        <v>0</v>
      </c>
      <c r="E47" s="53"/>
      <c r="F47" s="60"/>
      <c r="G47" s="64" t="s">
        <v>180</v>
      </c>
      <c r="H47" s="65"/>
      <c r="I47" s="66"/>
      <c r="J47" s="61"/>
    </row>
    <row r="48" spans="1:10" ht="39" customHeight="1">
      <c r="A48" s="41">
        <v>38</v>
      </c>
      <c r="B48" s="42" t="s">
        <v>49</v>
      </c>
      <c r="C48" s="33" t="s">
        <v>79</v>
      </c>
      <c r="D48" s="53">
        <v>55000</v>
      </c>
      <c r="E48" s="53">
        <v>51803</v>
      </c>
      <c r="F48" s="60">
        <f>SUM(E48/D48)</f>
        <v>0.9418727272727273</v>
      </c>
      <c r="G48" s="64" t="s">
        <v>191</v>
      </c>
      <c r="H48" s="65"/>
      <c r="I48" s="66"/>
      <c r="J48" s="61"/>
    </row>
    <row r="49" spans="1:10" ht="12.75">
      <c r="A49" s="44" t="s">
        <v>12</v>
      </c>
      <c r="B49" s="45" t="s">
        <v>13</v>
      </c>
      <c r="C49" s="33"/>
      <c r="D49" s="53"/>
      <c r="E49" s="53"/>
      <c r="F49" s="60"/>
      <c r="G49" s="64"/>
      <c r="H49" s="65"/>
      <c r="I49" s="66"/>
      <c r="J49" s="61"/>
    </row>
    <row r="50" spans="1:10" ht="39" customHeight="1">
      <c r="A50" s="41">
        <v>1</v>
      </c>
      <c r="B50" s="42" t="s">
        <v>217</v>
      </c>
      <c r="C50" s="33" t="s">
        <v>36</v>
      </c>
      <c r="D50" s="53">
        <v>130000</v>
      </c>
      <c r="E50" s="53">
        <v>0</v>
      </c>
      <c r="F50" s="60">
        <f aca="true" t="shared" si="3" ref="F50:F71">SUM(E50/D50)</f>
        <v>0</v>
      </c>
      <c r="G50" s="64" t="s">
        <v>245</v>
      </c>
      <c r="H50" s="65"/>
      <c r="I50" s="66"/>
      <c r="J50" s="61"/>
    </row>
    <row r="51" spans="1:10" ht="37.5" customHeight="1">
      <c r="A51" s="41">
        <v>2</v>
      </c>
      <c r="B51" s="42" t="s">
        <v>216</v>
      </c>
      <c r="C51" s="33" t="s">
        <v>36</v>
      </c>
      <c r="D51" s="53">
        <v>60000</v>
      </c>
      <c r="E51" s="53">
        <v>0</v>
      </c>
      <c r="F51" s="60">
        <f t="shared" si="3"/>
        <v>0</v>
      </c>
      <c r="G51" s="64" t="s">
        <v>212</v>
      </c>
      <c r="H51" s="65"/>
      <c r="I51" s="66"/>
      <c r="J51" s="61"/>
    </row>
    <row r="52" spans="1:10" ht="38.25" customHeight="1">
      <c r="A52" s="41">
        <v>3</v>
      </c>
      <c r="B52" s="42" t="s">
        <v>215</v>
      </c>
      <c r="C52" s="33" t="s">
        <v>36</v>
      </c>
      <c r="D52" s="53">
        <v>450000</v>
      </c>
      <c r="E52" s="53">
        <v>0</v>
      </c>
      <c r="F52" s="60">
        <f t="shared" si="3"/>
        <v>0</v>
      </c>
      <c r="G52" s="64" t="s">
        <v>248</v>
      </c>
      <c r="H52" s="65"/>
      <c r="I52" s="66"/>
      <c r="J52" s="61"/>
    </row>
    <row r="53" spans="1:10" ht="36.75" customHeight="1">
      <c r="A53" s="41">
        <v>4</v>
      </c>
      <c r="B53" s="42" t="s">
        <v>214</v>
      </c>
      <c r="C53" s="33" t="s">
        <v>36</v>
      </c>
      <c r="D53" s="53">
        <v>150000</v>
      </c>
      <c r="E53" s="53">
        <v>0</v>
      </c>
      <c r="F53" s="60">
        <f t="shared" si="3"/>
        <v>0</v>
      </c>
      <c r="G53" s="64" t="s">
        <v>246</v>
      </c>
      <c r="H53" s="65"/>
      <c r="I53" s="66"/>
      <c r="J53" s="61"/>
    </row>
    <row r="54" spans="1:10" ht="39.75" customHeight="1">
      <c r="A54" s="41">
        <v>5</v>
      </c>
      <c r="B54" s="42" t="s">
        <v>213</v>
      </c>
      <c r="C54" s="33" t="s">
        <v>36</v>
      </c>
      <c r="D54" s="53">
        <v>200000</v>
      </c>
      <c r="E54" s="53">
        <v>0</v>
      </c>
      <c r="F54" s="60">
        <f t="shared" si="3"/>
        <v>0</v>
      </c>
      <c r="G54" s="64" t="s">
        <v>247</v>
      </c>
      <c r="H54" s="65"/>
      <c r="I54" s="66"/>
      <c r="J54" s="61"/>
    </row>
    <row r="55" spans="1:10" ht="39" customHeight="1">
      <c r="A55" s="41">
        <v>6</v>
      </c>
      <c r="B55" s="42" t="s">
        <v>211</v>
      </c>
      <c r="C55" s="33" t="s">
        <v>36</v>
      </c>
      <c r="D55" s="53">
        <v>150000</v>
      </c>
      <c r="E55" s="53">
        <v>0</v>
      </c>
      <c r="F55" s="60">
        <f t="shared" si="3"/>
        <v>0</v>
      </c>
      <c r="G55" s="64" t="s">
        <v>212</v>
      </c>
      <c r="H55" s="65"/>
      <c r="I55" s="66"/>
      <c r="J55" s="61"/>
    </row>
    <row r="56" spans="1:10" ht="41.25" customHeight="1">
      <c r="A56" s="41">
        <v>7</v>
      </c>
      <c r="B56" s="42" t="s">
        <v>210</v>
      </c>
      <c r="C56" s="33" t="s">
        <v>36</v>
      </c>
      <c r="D56" s="53">
        <v>180000</v>
      </c>
      <c r="E56" s="53">
        <v>0</v>
      </c>
      <c r="F56" s="60">
        <f t="shared" si="3"/>
        <v>0</v>
      </c>
      <c r="G56" s="64" t="s">
        <v>212</v>
      </c>
      <c r="H56" s="65"/>
      <c r="I56" s="66"/>
      <c r="J56" s="61"/>
    </row>
    <row r="57" spans="1:10" ht="40.5" customHeight="1">
      <c r="A57" s="41">
        <v>8</v>
      </c>
      <c r="B57" s="42" t="s">
        <v>209</v>
      </c>
      <c r="C57" s="33" t="s">
        <v>36</v>
      </c>
      <c r="D57" s="53">
        <v>173000</v>
      </c>
      <c r="E57" s="53">
        <v>173000</v>
      </c>
      <c r="F57" s="60">
        <f t="shared" si="3"/>
        <v>1</v>
      </c>
      <c r="G57" s="64" t="s">
        <v>193</v>
      </c>
      <c r="H57" s="65"/>
      <c r="I57" s="66"/>
      <c r="J57" s="61"/>
    </row>
    <row r="58" spans="1:10" ht="37.5" customHeight="1">
      <c r="A58" s="41">
        <v>9</v>
      </c>
      <c r="B58" s="42" t="s">
        <v>202</v>
      </c>
      <c r="C58" s="33" t="s">
        <v>36</v>
      </c>
      <c r="D58" s="53">
        <v>180000</v>
      </c>
      <c r="E58" s="53">
        <v>180000</v>
      </c>
      <c r="F58" s="60">
        <f t="shared" si="3"/>
        <v>1</v>
      </c>
      <c r="G58" s="64" t="s">
        <v>193</v>
      </c>
      <c r="H58" s="65"/>
      <c r="I58" s="66"/>
      <c r="J58" s="61"/>
    </row>
    <row r="59" spans="1:10" ht="26.25" customHeight="1">
      <c r="A59" s="41">
        <v>10</v>
      </c>
      <c r="B59" s="42" t="s">
        <v>203</v>
      </c>
      <c r="C59" s="33" t="s">
        <v>36</v>
      </c>
      <c r="D59" s="53">
        <v>190000</v>
      </c>
      <c r="E59" s="53">
        <v>190000</v>
      </c>
      <c r="F59" s="60">
        <f t="shared" si="3"/>
        <v>1</v>
      </c>
      <c r="G59" s="64" t="s">
        <v>193</v>
      </c>
      <c r="H59" s="65"/>
      <c r="I59" s="66"/>
      <c r="J59" s="61"/>
    </row>
    <row r="60" spans="1:10" ht="26.25" customHeight="1">
      <c r="A60" s="41">
        <v>11</v>
      </c>
      <c r="B60" s="42" t="s">
        <v>204</v>
      </c>
      <c r="C60" s="33" t="s">
        <v>36</v>
      </c>
      <c r="D60" s="53">
        <v>296000</v>
      </c>
      <c r="E60" s="53">
        <v>265878</v>
      </c>
      <c r="F60" s="60">
        <f t="shared" si="3"/>
        <v>0.8982364864864865</v>
      </c>
      <c r="G60" s="64" t="s">
        <v>205</v>
      </c>
      <c r="H60" s="65"/>
      <c r="I60" s="66"/>
      <c r="J60" s="61"/>
    </row>
    <row r="61" spans="1:10" ht="39.75" customHeight="1">
      <c r="A61" s="41">
        <v>12</v>
      </c>
      <c r="B61" s="42" t="s">
        <v>206</v>
      </c>
      <c r="C61" s="33" t="s">
        <v>36</v>
      </c>
      <c r="D61" s="53">
        <v>400000</v>
      </c>
      <c r="E61" s="53">
        <v>367000</v>
      </c>
      <c r="F61" s="60">
        <f t="shared" si="3"/>
        <v>0.9175</v>
      </c>
      <c r="G61" s="64" t="s">
        <v>249</v>
      </c>
      <c r="H61" s="65"/>
      <c r="I61" s="66"/>
      <c r="J61" s="61"/>
    </row>
    <row r="62" spans="1:10" ht="39.75" customHeight="1">
      <c r="A62" s="41">
        <v>13</v>
      </c>
      <c r="B62" s="42" t="s">
        <v>208</v>
      </c>
      <c r="C62" s="33" t="s">
        <v>36</v>
      </c>
      <c r="D62" s="53">
        <v>130000</v>
      </c>
      <c r="E62" s="53">
        <v>130000</v>
      </c>
      <c r="F62" s="60">
        <f t="shared" si="3"/>
        <v>1</v>
      </c>
      <c r="G62" s="64" t="s">
        <v>193</v>
      </c>
      <c r="H62" s="65"/>
      <c r="I62" s="66"/>
      <c r="J62" s="61"/>
    </row>
    <row r="63" spans="1:10" ht="39.75" customHeight="1">
      <c r="A63" s="41">
        <v>14</v>
      </c>
      <c r="B63" s="42" t="s">
        <v>207</v>
      </c>
      <c r="C63" s="33" t="s">
        <v>36</v>
      </c>
      <c r="D63" s="53">
        <v>231000</v>
      </c>
      <c r="E63" s="53">
        <v>173000</v>
      </c>
      <c r="F63" s="60">
        <f t="shared" si="3"/>
        <v>0.7489177489177489</v>
      </c>
      <c r="G63" s="64" t="s">
        <v>233</v>
      </c>
      <c r="H63" s="65"/>
      <c r="I63" s="66"/>
      <c r="J63" s="61"/>
    </row>
    <row r="64" spans="1:10" ht="63.75" customHeight="1">
      <c r="A64" s="41">
        <v>15</v>
      </c>
      <c r="B64" s="42" t="s">
        <v>219</v>
      </c>
      <c r="C64" s="33" t="s">
        <v>36</v>
      </c>
      <c r="D64" s="53">
        <v>743000</v>
      </c>
      <c r="E64" s="53">
        <v>0</v>
      </c>
      <c r="F64" s="60">
        <f t="shared" si="3"/>
        <v>0</v>
      </c>
      <c r="G64" s="64" t="s">
        <v>250</v>
      </c>
      <c r="H64" s="65"/>
      <c r="I64" s="66"/>
      <c r="J64" s="61"/>
    </row>
    <row r="65" spans="1:10" ht="51" customHeight="1">
      <c r="A65" s="41">
        <v>16</v>
      </c>
      <c r="B65" s="42" t="s">
        <v>218</v>
      </c>
      <c r="C65" s="33" t="s">
        <v>36</v>
      </c>
      <c r="D65" s="53">
        <v>400000</v>
      </c>
      <c r="E65" s="53">
        <v>139604</v>
      </c>
      <c r="F65" s="60">
        <f t="shared" si="3"/>
        <v>0.34901</v>
      </c>
      <c r="G65" s="64" t="s">
        <v>251</v>
      </c>
      <c r="H65" s="65"/>
      <c r="I65" s="66"/>
      <c r="J65" s="61"/>
    </row>
    <row r="66" spans="1:10" ht="18" customHeight="1">
      <c r="A66" s="41">
        <v>17</v>
      </c>
      <c r="B66" s="48" t="s">
        <v>163</v>
      </c>
      <c r="C66" s="33" t="s">
        <v>36</v>
      </c>
      <c r="D66" s="54">
        <v>10000</v>
      </c>
      <c r="E66" s="53">
        <v>9951</v>
      </c>
      <c r="F66" s="60">
        <f t="shared" si="3"/>
        <v>0.9951</v>
      </c>
      <c r="G66" s="64" t="s">
        <v>193</v>
      </c>
      <c r="H66" s="65"/>
      <c r="I66" s="66"/>
      <c r="J66" s="61"/>
    </row>
    <row r="67" spans="1:10" ht="50.25" customHeight="1">
      <c r="A67" s="41">
        <v>18</v>
      </c>
      <c r="B67" s="42" t="s">
        <v>135</v>
      </c>
      <c r="C67" s="33" t="s">
        <v>36</v>
      </c>
      <c r="D67" s="53">
        <v>200000</v>
      </c>
      <c r="E67" s="53">
        <v>200000</v>
      </c>
      <c r="F67" s="60">
        <f t="shared" si="3"/>
        <v>1</v>
      </c>
      <c r="G67" s="64" t="s">
        <v>252</v>
      </c>
      <c r="H67" s="65"/>
      <c r="I67" s="66"/>
      <c r="J67" s="61"/>
    </row>
    <row r="68" spans="1:10" ht="25.5" customHeight="1">
      <c r="A68" s="41">
        <v>19</v>
      </c>
      <c r="B68" s="42" t="s">
        <v>136</v>
      </c>
      <c r="C68" s="33" t="s">
        <v>36</v>
      </c>
      <c r="D68" s="53">
        <v>240000</v>
      </c>
      <c r="E68" s="53">
        <v>59367</v>
      </c>
      <c r="F68" s="60">
        <f t="shared" si="3"/>
        <v>0.2473625</v>
      </c>
      <c r="G68" s="64" t="s">
        <v>220</v>
      </c>
      <c r="H68" s="65"/>
      <c r="I68" s="66"/>
      <c r="J68" s="61"/>
    </row>
    <row r="69" spans="1:10" ht="25.5" customHeight="1">
      <c r="A69" s="41">
        <v>20</v>
      </c>
      <c r="B69" s="42" t="s">
        <v>137</v>
      </c>
      <c r="C69" s="33" t="s">
        <v>36</v>
      </c>
      <c r="D69" s="53">
        <v>90000</v>
      </c>
      <c r="E69" s="53">
        <v>0</v>
      </c>
      <c r="F69" s="60">
        <f t="shared" si="3"/>
        <v>0</v>
      </c>
      <c r="G69" s="64" t="s">
        <v>220</v>
      </c>
      <c r="H69" s="65"/>
      <c r="I69" s="66"/>
      <c r="J69" s="61"/>
    </row>
    <row r="70" spans="1:10" ht="38.25">
      <c r="A70" s="41">
        <v>21</v>
      </c>
      <c r="B70" s="42" t="s">
        <v>138</v>
      </c>
      <c r="C70" s="33" t="s">
        <v>36</v>
      </c>
      <c r="D70" s="53">
        <v>100000</v>
      </c>
      <c r="E70" s="53">
        <v>52348</v>
      </c>
      <c r="F70" s="60">
        <f t="shared" si="3"/>
        <v>0.52348</v>
      </c>
      <c r="G70" s="64" t="s">
        <v>220</v>
      </c>
      <c r="H70" s="65"/>
      <c r="I70" s="66"/>
      <c r="J70" s="61"/>
    </row>
    <row r="71" spans="1:10" ht="38.25">
      <c r="A71" s="41">
        <v>22</v>
      </c>
      <c r="B71" s="42" t="s">
        <v>139</v>
      </c>
      <c r="C71" s="33" t="s">
        <v>36</v>
      </c>
      <c r="D71" s="53">
        <v>80000</v>
      </c>
      <c r="E71" s="53">
        <v>8784</v>
      </c>
      <c r="F71" s="60">
        <f t="shared" si="3"/>
        <v>0.1098</v>
      </c>
      <c r="G71" s="64" t="s">
        <v>233</v>
      </c>
      <c r="H71" s="65"/>
      <c r="I71" s="66"/>
      <c r="J71" s="61"/>
    </row>
    <row r="72" spans="1:10" ht="64.5" customHeight="1">
      <c r="A72" s="41">
        <v>23</v>
      </c>
      <c r="B72" s="42" t="s">
        <v>253</v>
      </c>
      <c r="C72" s="33" t="s">
        <v>37</v>
      </c>
      <c r="D72" s="53">
        <v>165000</v>
      </c>
      <c r="E72" s="53">
        <v>38268</v>
      </c>
      <c r="F72" s="60">
        <f>SUM(E72/D72)</f>
        <v>0.23192727272727273</v>
      </c>
      <c r="G72" s="64" t="s">
        <v>240</v>
      </c>
      <c r="H72" s="65"/>
      <c r="I72" s="66"/>
      <c r="J72" s="61"/>
    </row>
    <row r="73" spans="1:10" ht="14.25" customHeight="1">
      <c r="A73" s="41">
        <v>24</v>
      </c>
      <c r="B73" s="42" t="s">
        <v>140</v>
      </c>
      <c r="C73" s="33" t="s">
        <v>37</v>
      </c>
      <c r="D73" s="53">
        <v>110000</v>
      </c>
      <c r="E73" s="53">
        <v>105350</v>
      </c>
      <c r="F73" s="60">
        <f>SUM(E73/D73)</f>
        <v>0.9577272727272728</v>
      </c>
      <c r="G73" s="64" t="s">
        <v>193</v>
      </c>
      <c r="H73" s="65"/>
      <c r="I73" s="66"/>
      <c r="J73" s="61"/>
    </row>
    <row r="74" spans="1:10" ht="15" customHeight="1">
      <c r="A74" s="41">
        <v>25</v>
      </c>
      <c r="B74" s="42" t="s">
        <v>141</v>
      </c>
      <c r="C74" s="33" t="s">
        <v>37</v>
      </c>
      <c r="D74" s="53">
        <v>22000</v>
      </c>
      <c r="E74" s="53">
        <v>17080</v>
      </c>
      <c r="F74" s="60">
        <f aca="true" t="shared" si="4" ref="F74:F87">SUM(E74/D74)</f>
        <v>0.7763636363636364</v>
      </c>
      <c r="G74" s="64" t="s">
        <v>193</v>
      </c>
      <c r="H74" s="65"/>
      <c r="I74" s="66"/>
      <c r="J74" s="61"/>
    </row>
    <row r="75" spans="1:10" ht="38.25">
      <c r="A75" s="41">
        <v>26</v>
      </c>
      <c r="B75" s="42" t="s">
        <v>255</v>
      </c>
      <c r="C75" s="33" t="s">
        <v>37</v>
      </c>
      <c r="D75" s="54">
        <v>1000</v>
      </c>
      <c r="E75" s="53">
        <v>0</v>
      </c>
      <c r="F75" s="60">
        <f t="shared" si="4"/>
        <v>0</v>
      </c>
      <c r="G75" s="64" t="s">
        <v>221</v>
      </c>
      <c r="H75" s="65"/>
      <c r="I75" s="66"/>
      <c r="J75" s="61"/>
    </row>
    <row r="76" spans="1:10" ht="15" customHeight="1">
      <c r="A76" s="41">
        <v>27</v>
      </c>
      <c r="B76" s="42" t="s">
        <v>142</v>
      </c>
      <c r="C76" s="33" t="s">
        <v>37</v>
      </c>
      <c r="D76" s="54">
        <v>212000</v>
      </c>
      <c r="E76" s="53">
        <v>195029</v>
      </c>
      <c r="F76" s="60">
        <f t="shared" si="4"/>
        <v>0.9199481132075472</v>
      </c>
      <c r="G76" s="64" t="s">
        <v>193</v>
      </c>
      <c r="H76" s="65"/>
      <c r="I76" s="66"/>
      <c r="J76" s="61"/>
    </row>
    <row r="77" spans="1:10" ht="14.25" customHeight="1">
      <c r="A77" s="41">
        <v>28</v>
      </c>
      <c r="B77" s="42" t="s">
        <v>143</v>
      </c>
      <c r="C77" s="33" t="s">
        <v>37</v>
      </c>
      <c r="D77" s="54">
        <v>17000</v>
      </c>
      <c r="E77" s="53">
        <v>14324</v>
      </c>
      <c r="F77" s="60">
        <f t="shared" si="4"/>
        <v>0.8425882352941176</v>
      </c>
      <c r="G77" s="64" t="s">
        <v>193</v>
      </c>
      <c r="H77" s="65"/>
      <c r="I77" s="66"/>
      <c r="J77" s="61"/>
    </row>
    <row r="78" spans="1:10" ht="13.5" customHeight="1">
      <c r="A78" s="41">
        <v>29</v>
      </c>
      <c r="B78" s="42" t="s">
        <v>144</v>
      </c>
      <c r="C78" s="33" t="s">
        <v>37</v>
      </c>
      <c r="D78" s="54">
        <v>70000</v>
      </c>
      <c r="E78" s="53">
        <v>69232</v>
      </c>
      <c r="F78" s="60">
        <f t="shared" si="4"/>
        <v>0.9890285714285715</v>
      </c>
      <c r="G78" s="64" t="s">
        <v>193</v>
      </c>
      <c r="H78" s="65"/>
      <c r="I78" s="66"/>
      <c r="J78" s="61"/>
    </row>
    <row r="79" spans="1:10" ht="51" customHeight="1">
      <c r="A79" s="41">
        <v>30</v>
      </c>
      <c r="B79" s="42" t="s">
        <v>254</v>
      </c>
      <c r="C79" s="33" t="s">
        <v>37</v>
      </c>
      <c r="D79" s="54">
        <v>120150</v>
      </c>
      <c r="E79" s="53">
        <v>5856</v>
      </c>
      <c r="F79" s="60">
        <f t="shared" si="4"/>
        <v>0.04873907615480649</v>
      </c>
      <c r="G79" s="64" t="s">
        <v>222</v>
      </c>
      <c r="H79" s="65"/>
      <c r="I79" s="66"/>
      <c r="J79" s="61"/>
    </row>
    <row r="80" spans="1:10" ht="51">
      <c r="A80" s="41">
        <v>31</v>
      </c>
      <c r="B80" s="42" t="s">
        <v>256</v>
      </c>
      <c r="C80" s="33" t="s">
        <v>37</v>
      </c>
      <c r="D80" s="54">
        <v>162930</v>
      </c>
      <c r="E80" s="53">
        <v>97642</v>
      </c>
      <c r="F80" s="60">
        <f t="shared" si="4"/>
        <v>0.5992880378076475</v>
      </c>
      <c r="G80" s="64" t="s">
        <v>222</v>
      </c>
      <c r="H80" s="65"/>
      <c r="I80" s="66"/>
      <c r="J80" s="61"/>
    </row>
    <row r="81" spans="1:10" ht="40.5" customHeight="1">
      <c r="A81" s="41">
        <v>32</v>
      </c>
      <c r="B81" s="42" t="s">
        <v>257</v>
      </c>
      <c r="C81" s="33" t="s">
        <v>37</v>
      </c>
      <c r="D81" s="54">
        <v>20000</v>
      </c>
      <c r="E81" s="53">
        <v>0</v>
      </c>
      <c r="F81" s="60">
        <f t="shared" si="4"/>
        <v>0</v>
      </c>
      <c r="G81" s="64" t="s">
        <v>180</v>
      </c>
      <c r="H81" s="65"/>
      <c r="I81" s="66"/>
      <c r="J81" s="61"/>
    </row>
    <row r="82" spans="1:10" ht="28.5" customHeight="1">
      <c r="A82" s="41">
        <v>33</v>
      </c>
      <c r="B82" s="42" t="s">
        <v>145</v>
      </c>
      <c r="C82" s="33" t="s">
        <v>37</v>
      </c>
      <c r="D82" s="54">
        <v>9000</v>
      </c>
      <c r="E82" s="53">
        <v>8540</v>
      </c>
      <c r="F82" s="60">
        <f t="shared" si="4"/>
        <v>0.9488888888888889</v>
      </c>
      <c r="G82" s="64" t="s">
        <v>258</v>
      </c>
      <c r="H82" s="65"/>
      <c r="I82" s="66"/>
      <c r="J82" s="61"/>
    </row>
    <row r="83" spans="1:10" ht="39" customHeight="1">
      <c r="A83" s="41">
        <v>34</v>
      </c>
      <c r="B83" s="42" t="s">
        <v>146</v>
      </c>
      <c r="C83" s="33" t="s">
        <v>37</v>
      </c>
      <c r="D83" s="54">
        <v>5000</v>
      </c>
      <c r="E83" s="53">
        <v>3904</v>
      </c>
      <c r="F83" s="60">
        <f t="shared" si="4"/>
        <v>0.7808</v>
      </c>
      <c r="G83" s="64" t="s">
        <v>223</v>
      </c>
      <c r="H83" s="65"/>
      <c r="I83" s="66"/>
      <c r="J83" s="61"/>
    </row>
    <row r="84" spans="1:10" ht="24.75" customHeight="1">
      <c r="A84" s="41">
        <v>35</v>
      </c>
      <c r="B84" s="42" t="s">
        <v>147</v>
      </c>
      <c r="C84" s="33" t="s">
        <v>37</v>
      </c>
      <c r="D84" s="54">
        <v>109000</v>
      </c>
      <c r="E84" s="53">
        <v>98430</v>
      </c>
      <c r="F84" s="60">
        <f t="shared" si="4"/>
        <v>0.9030275229357798</v>
      </c>
      <c r="G84" s="64" t="s">
        <v>184</v>
      </c>
      <c r="H84" s="65"/>
      <c r="I84" s="66"/>
      <c r="J84" s="61"/>
    </row>
    <row r="85" spans="1:10" ht="25.5" customHeight="1">
      <c r="A85" s="41">
        <v>36</v>
      </c>
      <c r="B85" s="42" t="s">
        <v>148</v>
      </c>
      <c r="C85" s="33" t="s">
        <v>37</v>
      </c>
      <c r="D85" s="54">
        <v>10000</v>
      </c>
      <c r="E85" s="53">
        <v>0</v>
      </c>
      <c r="F85" s="60">
        <f t="shared" si="4"/>
        <v>0</v>
      </c>
      <c r="G85" s="64" t="s">
        <v>180</v>
      </c>
      <c r="H85" s="65"/>
      <c r="I85" s="66"/>
      <c r="J85" s="61"/>
    </row>
    <row r="86" spans="1:10" ht="25.5" customHeight="1">
      <c r="A86" s="41">
        <v>37</v>
      </c>
      <c r="B86" s="48" t="s">
        <v>186</v>
      </c>
      <c r="C86" s="33" t="s">
        <v>37</v>
      </c>
      <c r="D86" s="54">
        <v>30000</v>
      </c>
      <c r="E86" s="53">
        <v>21248</v>
      </c>
      <c r="F86" s="60">
        <f t="shared" si="4"/>
        <v>0.7082666666666667</v>
      </c>
      <c r="G86" s="64" t="s">
        <v>259</v>
      </c>
      <c r="H86" s="65"/>
      <c r="I86" s="66"/>
      <c r="J86" s="61"/>
    </row>
    <row r="87" spans="1:10" ht="39.75" customHeight="1">
      <c r="A87" s="41">
        <v>38</v>
      </c>
      <c r="B87" s="48" t="s">
        <v>40</v>
      </c>
      <c r="C87" s="33" t="s">
        <v>38</v>
      </c>
      <c r="D87" s="54">
        <v>161000</v>
      </c>
      <c r="E87" s="53">
        <v>160643</v>
      </c>
      <c r="F87" s="60">
        <f t="shared" si="4"/>
        <v>0.9977826086956522</v>
      </c>
      <c r="G87" s="64" t="s">
        <v>260</v>
      </c>
      <c r="H87" s="65"/>
      <c r="I87" s="66"/>
      <c r="J87" s="61"/>
    </row>
    <row r="88" spans="1:10" ht="12.75" customHeight="1">
      <c r="A88" s="41">
        <v>39</v>
      </c>
      <c r="B88" s="48" t="s">
        <v>156</v>
      </c>
      <c r="C88" s="33" t="s">
        <v>157</v>
      </c>
      <c r="D88" s="54">
        <v>0</v>
      </c>
      <c r="E88" s="53">
        <v>0</v>
      </c>
      <c r="F88" s="60">
        <v>0</v>
      </c>
      <c r="G88" s="64" t="s">
        <v>224</v>
      </c>
      <c r="H88" s="65"/>
      <c r="I88" s="66"/>
      <c r="J88" s="61"/>
    </row>
    <row r="89" spans="1:10" ht="12.75" customHeight="1">
      <c r="A89" s="41">
        <v>40</v>
      </c>
      <c r="B89" s="48" t="s">
        <v>158</v>
      </c>
      <c r="C89" s="33" t="s">
        <v>159</v>
      </c>
      <c r="D89" s="54">
        <v>0</v>
      </c>
      <c r="E89" s="53">
        <v>0</v>
      </c>
      <c r="F89" s="60">
        <v>0</v>
      </c>
      <c r="G89" s="64" t="s">
        <v>225</v>
      </c>
      <c r="H89" s="65"/>
      <c r="I89" s="66"/>
      <c r="J89" s="61"/>
    </row>
    <row r="90" spans="1:10" ht="25.5" customHeight="1">
      <c r="A90" s="41">
        <v>41</v>
      </c>
      <c r="B90" s="48" t="s">
        <v>149</v>
      </c>
      <c r="C90" s="33" t="s">
        <v>150</v>
      </c>
      <c r="D90" s="54">
        <v>193700</v>
      </c>
      <c r="E90" s="53">
        <v>183756</v>
      </c>
      <c r="F90" s="60">
        <f>SUM(E90/D90)</f>
        <v>0.9486628807434176</v>
      </c>
      <c r="G90" s="64" t="s">
        <v>193</v>
      </c>
      <c r="H90" s="65"/>
      <c r="I90" s="66"/>
      <c r="J90" s="61"/>
    </row>
    <row r="91" spans="1:10" ht="12.75" customHeight="1">
      <c r="A91" s="41">
        <v>42</v>
      </c>
      <c r="B91" s="48" t="s">
        <v>151</v>
      </c>
      <c r="C91" s="33" t="s">
        <v>152</v>
      </c>
      <c r="D91" s="54">
        <v>364000</v>
      </c>
      <c r="E91" s="53">
        <v>353209</v>
      </c>
      <c r="F91" s="60">
        <f>SUM(E91/D91)</f>
        <v>0.9703543956043956</v>
      </c>
      <c r="G91" s="64" t="s">
        <v>193</v>
      </c>
      <c r="H91" s="65"/>
      <c r="I91" s="66"/>
      <c r="J91" s="61"/>
    </row>
    <row r="92" spans="1:10" ht="12.75" customHeight="1">
      <c r="A92" s="41">
        <v>43</v>
      </c>
      <c r="B92" s="48" t="s">
        <v>153</v>
      </c>
      <c r="C92" s="33" t="s">
        <v>150</v>
      </c>
      <c r="D92" s="54">
        <v>236300</v>
      </c>
      <c r="E92" s="53">
        <v>230098</v>
      </c>
      <c r="F92" s="60">
        <f aca="true" t="shared" si="5" ref="F92:F100">SUM(E92/D92)</f>
        <v>0.973753702920017</v>
      </c>
      <c r="G92" s="64" t="s">
        <v>193</v>
      </c>
      <c r="H92" s="65"/>
      <c r="I92" s="66"/>
      <c r="J92" s="61"/>
    </row>
    <row r="93" spans="1:10" ht="13.5" customHeight="1">
      <c r="A93" s="41">
        <v>44</v>
      </c>
      <c r="B93" s="48" t="s">
        <v>154</v>
      </c>
      <c r="C93" s="33" t="s">
        <v>152</v>
      </c>
      <c r="D93" s="54">
        <v>451400</v>
      </c>
      <c r="E93" s="53">
        <v>253311</v>
      </c>
      <c r="F93" s="60">
        <f t="shared" si="5"/>
        <v>0.5611674789543643</v>
      </c>
      <c r="G93" s="64" t="s">
        <v>193</v>
      </c>
      <c r="H93" s="65"/>
      <c r="I93" s="66"/>
      <c r="J93" s="61"/>
    </row>
    <row r="94" spans="1:10" ht="12.75" customHeight="1">
      <c r="A94" s="41">
        <v>45</v>
      </c>
      <c r="B94" s="48" t="s">
        <v>155</v>
      </c>
      <c r="C94" s="33" t="s">
        <v>152</v>
      </c>
      <c r="D94" s="54">
        <v>367320</v>
      </c>
      <c r="E94" s="53">
        <v>366844</v>
      </c>
      <c r="F94" s="60">
        <f t="shared" si="5"/>
        <v>0.9987041271915496</v>
      </c>
      <c r="G94" s="64" t="s">
        <v>193</v>
      </c>
      <c r="H94" s="65"/>
      <c r="I94" s="66"/>
      <c r="J94" s="61"/>
    </row>
    <row r="95" spans="1:10" ht="12.75" customHeight="1">
      <c r="A95" s="41">
        <v>46</v>
      </c>
      <c r="B95" s="48" t="s">
        <v>160</v>
      </c>
      <c r="C95" s="33" t="s">
        <v>152</v>
      </c>
      <c r="D95" s="54">
        <v>16000</v>
      </c>
      <c r="E95" s="53">
        <v>15500</v>
      </c>
      <c r="F95" s="60">
        <f t="shared" si="5"/>
        <v>0.96875</v>
      </c>
      <c r="G95" s="64" t="s">
        <v>193</v>
      </c>
      <c r="H95" s="65"/>
      <c r="I95" s="66"/>
      <c r="J95" s="61"/>
    </row>
    <row r="96" spans="1:10" ht="15" customHeight="1">
      <c r="A96" s="41">
        <v>47</v>
      </c>
      <c r="B96" s="48" t="s">
        <v>161</v>
      </c>
      <c r="C96" s="33" t="s">
        <v>152</v>
      </c>
      <c r="D96" s="54">
        <v>16000</v>
      </c>
      <c r="E96" s="53">
        <v>15360</v>
      </c>
      <c r="F96" s="60">
        <f t="shared" si="5"/>
        <v>0.96</v>
      </c>
      <c r="G96" s="64" t="s">
        <v>193</v>
      </c>
      <c r="H96" s="65"/>
      <c r="I96" s="66"/>
      <c r="J96" s="61"/>
    </row>
    <row r="97" spans="1:10" ht="14.25" customHeight="1">
      <c r="A97" s="41">
        <v>48</v>
      </c>
      <c r="B97" s="48" t="s">
        <v>162</v>
      </c>
      <c r="C97" s="33" t="s">
        <v>187</v>
      </c>
      <c r="D97" s="54">
        <v>24000</v>
      </c>
      <c r="E97" s="53">
        <v>21714</v>
      </c>
      <c r="F97" s="60">
        <f t="shared" si="5"/>
        <v>0.90475</v>
      </c>
      <c r="G97" s="64" t="s">
        <v>193</v>
      </c>
      <c r="H97" s="65"/>
      <c r="I97" s="66"/>
      <c r="J97" s="61"/>
    </row>
    <row r="98" spans="1:10" ht="14.25" customHeight="1">
      <c r="A98" s="41">
        <v>49</v>
      </c>
      <c r="B98" s="48" t="s">
        <v>164</v>
      </c>
      <c r="C98" s="33" t="s">
        <v>81</v>
      </c>
      <c r="D98" s="54">
        <v>10000</v>
      </c>
      <c r="E98" s="53">
        <v>9476</v>
      </c>
      <c r="F98" s="60">
        <f t="shared" si="5"/>
        <v>0.9476</v>
      </c>
      <c r="G98" s="64" t="s">
        <v>193</v>
      </c>
      <c r="H98" s="65"/>
      <c r="I98" s="66"/>
      <c r="J98" s="61"/>
    </row>
    <row r="99" spans="1:10" ht="25.5" customHeight="1">
      <c r="A99" s="41">
        <v>50</v>
      </c>
      <c r="B99" s="48" t="s">
        <v>165</v>
      </c>
      <c r="C99" s="33" t="s">
        <v>81</v>
      </c>
      <c r="D99" s="54">
        <v>15500</v>
      </c>
      <c r="E99" s="53">
        <v>15418</v>
      </c>
      <c r="F99" s="60">
        <f t="shared" si="5"/>
        <v>0.9947096774193548</v>
      </c>
      <c r="G99" s="64" t="s">
        <v>193</v>
      </c>
      <c r="H99" s="65"/>
      <c r="I99" s="66"/>
      <c r="J99" s="61"/>
    </row>
    <row r="100" spans="1:10" ht="25.5" customHeight="1">
      <c r="A100" s="41">
        <v>51</v>
      </c>
      <c r="B100" s="48" t="s">
        <v>166</v>
      </c>
      <c r="C100" s="33" t="s">
        <v>81</v>
      </c>
      <c r="D100" s="54">
        <v>16000</v>
      </c>
      <c r="E100" s="53">
        <v>15525</v>
      </c>
      <c r="F100" s="60">
        <f t="shared" si="5"/>
        <v>0.9703125</v>
      </c>
      <c r="G100" s="64" t="s">
        <v>193</v>
      </c>
      <c r="H100" s="65"/>
      <c r="I100" s="66"/>
      <c r="J100" s="61"/>
    </row>
    <row r="101" spans="1:10" ht="25.5" customHeight="1">
      <c r="A101" s="41">
        <v>52</v>
      </c>
      <c r="B101" s="48" t="s">
        <v>167</v>
      </c>
      <c r="C101" s="33" t="s">
        <v>81</v>
      </c>
      <c r="D101" s="54">
        <v>8300</v>
      </c>
      <c r="E101" s="53">
        <v>8236</v>
      </c>
      <c r="F101" s="60">
        <f>SUM(E101/D101)</f>
        <v>0.9922891566265061</v>
      </c>
      <c r="G101" s="64" t="s">
        <v>193</v>
      </c>
      <c r="H101" s="65"/>
      <c r="I101" s="66"/>
      <c r="J101" s="61"/>
    </row>
    <row r="102" spans="1:10" ht="25.5" customHeight="1">
      <c r="A102" s="41">
        <v>53</v>
      </c>
      <c r="B102" s="48" t="s">
        <v>168</v>
      </c>
      <c r="C102" s="33" t="s">
        <v>81</v>
      </c>
      <c r="D102" s="54">
        <v>38000</v>
      </c>
      <c r="E102" s="53">
        <v>32098</v>
      </c>
      <c r="F102" s="60">
        <f aca="true" t="shared" si="6" ref="F102:F109">SUM(E102/D102)</f>
        <v>0.8446842105263158</v>
      </c>
      <c r="G102" s="64" t="s">
        <v>193</v>
      </c>
      <c r="H102" s="65"/>
      <c r="I102" s="66"/>
      <c r="J102" s="61"/>
    </row>
    <row r="103" spans="1:10" ht="25.5" customHeight="1">
      <c r="A103" s="41">
        <v>54</v>
      </c>
      <c r="B103" s="42" t="s">
        <v>243</v>
      </c>
      <c r="C103" s="33" t="s">
        <v>176</v>
      </c>
      <c r="D103" s="53">
        <v>30000</v>
      </c>
      <c r="E103" s="53">
        <v>28528</v>
      </c>
      <c r="F103" s="60">
        <f t="shared" si="6"/>
        <v>0.9509333333333333</v>
      </c>
      <c r="G103" s="64" t="s">
        <v>193</v>
      </c>
      <c r="H103" s="65"/>
      <c r="I103" s="66"/>
      <c r="J103" s="61"/>
    </row>
    <row r="104" spans="1:10" ht="53.25" customHeight="1">
      <c r="A104" s="41">
        <v>55</v>
      </c>
      <c r="B104" s="48" t="s">
        <v>175</v>
      </c>
      <c r="C104" s="33" t="s">
        <v>176</v>
      </c>
      <c r="D104" s="54">
        <v>20000</v>
      </c>
      <c r="E104" s="53">
        <v>100</v>
      </c>
      <c r="F104" s="60">
        <f t="shared" si="6"/>
        <v>0.005</v>
      </c>
      <c r="G104" s="64" t="s">
        <v>263</v>
      </c>
      <c r="H104" s="65"/>
      <c r="I104" s="66"/>
      <c r="J104" s="61"/>
    </row>
    <row r="105" spans="1:10" ht="25.5" customHeight="1">
      <c r="A105" s="41">
        <v>56</v>
      </c>
      <c r="B105" s="48" t="s">
        <v>169</v>
      </c>
      <c r="C105" s="33" t="s">
        <v>170</v>
      </c>
      <c r="D105" s="54">
        <v>55000</v>
      </c>
      <c r="E105" s="53">
        <v>43506</v>
      </c>
      <c r="F105" s="60">
        <f t="shared" si="6"/>
        <v>0.7910181818181818</v>
      </c>
      <c r="G105" s="64" t="s">
        <v>190</v>
      </c>
      <c r="H105" s="65"/>
      <c r="I105" s="66"/>
      <c r="J105" s="61"/>
    </row>
    <row r="106" spans="1:10" ht="12.75">
      <c r="A106" s="41">
        <v>58</v>
      </c>
      <c r="B106" s="48" t="s">
        <v>171</v>
      </c>
      <c r="C106" s="33" t="s">
        <v>170</v>
      </c>
      <c r="D106" s="54">
        <v>20000</v>
      </c>
      <c r="E106" s="53">
        <v>17375</v>
      </c>
      <c r="F106" s="60">
        <f t="shared" si="6"/>
        <v>0.86875</v>
      </c>
      <c r="G106" s="64" t="s">
        <v>192</v>
      </c>
      <c r="H106" s="65"/>
      <c r="I106" s="66"/>
      <c r="J106" s="61"/>
    </row>
    <row r="107" spans="1:10" ht="40.5" customHeight="1">
      <c r="A107" s="41">
        <v>59</v>
      </c>
      <c r="B107" s="48" t="s">
        <v>172</v>
      </c>
      <c r="C107" s="33" t="s">
        <v>170</v>
      </c>
      <c r="D107" s="54">
        <v>53000</v>
      </c>
      <c r="E107" s="53">
        <v>49276</v>
      </c>
      <c r="F107" s="60">
        <f t="shared" si="6"/>
        <v>0.9297358490566038</v>
      </c>
      <c r="G107" s="64" t="s">
        <v>261</v>
      </c>
      <c r="H107" s="65"/>
      <c r="I107" s="66"/>
      <c r="J107" s="61"/>
    </row>
    <row r="108" spans="1:10" ht="25.5">
      <c r="A108" s="41">
        <v>60</v>
      </c>
      <c r="B108" s="48" t="s">
        <v>173</v>
      </c>
      <c r="C108" s="33" t="s">
        <v>170</v>
      </c>
      <c r="D108" s="54">
        <v>30000</v>
      </c>
      <c r="E108" s="53">
        <v>23575</v>
      </c>
      <c r="F108" s="60">
        <f t="shared" si="6"/>
        <v>0.7858333333333334</v>
      </c>
      <c r="G108" s="64" t="s">
        <v>262</v>
      </c>
      <c r="H108" s="65"/>
      <c r="I108" s="66"/>
      <c r="J108" s="61"/>
    </row>
    <row r="109" spans="1:10" ht="27" customHeight="1">
      <c r="A109" s="41">
        <v>61</v>
      </c>
      <c r="B109" s="48" t="s">
        <v>174</v>
      </c>
      <c r="C109" s="33" t="s">
        <v>170</v>
      </c>
      <c r="D109" s="54">
        <v>40000</v>
      </c>
      <c r="E109" s="53">
        <v>30807</v>
      </c>
      <c r="F109" s="60">
        <f t="shared" si="6"/>
        <v>0.770175</v>
      </c>
      <c r="G109" s="64" t="s">
        <v>262</v>
      </c>
      <c r="H109" s="65"/>
      <c r="I109" s="66"/>
      <c r="J109" s="61"/>
    </row>
    <row r="110" spans="1:10" ht="14.25">
      <c r="A110" s="50"/>
      <c r="B110" s="51" t="s">
        <v>178</v>
      </c>
      <c r="C110" s="33"/>
      <c r="D110" s="54">
        <f>SUM(D11:D109)</f>
        <v>16291350</v>
      </c>
      <c r="E110" s="53">
        <f>SUM(E11:E109)</f>
        <v>9874023.1</v>
      </c>
      <c r="F110" s="60">
        <f>SUM(E110/D110)</f>
        <v>0.6060899250215604</v>
      </c>
      <c r="G110" s="63"/>
      <c r="H110" s="67"/>
      <c r="I110" s="68"/>
      <c r="J110" s="61"/>
    </row>
    <row r="111" ht="12.75">
      <c r="E111" s="55"/>
    </row>
  </sheetData>
  <mergeCells count="110">
    <mergeCell ref="G55:I55"/>
    <mergeCell ref="G68:I68"/>
    <mergeCell ref="G70:I70"/>
    <mergeCell ref="G45:I45"/>
    <mergeCell ref="G47:I47"/>
    <mergeCell ref="G51:I51"/>
    <mergeCell ref="G65:I65"/>
    <mergeCell ref="G59:I59"/>
    <mergeCell ref="G60:I60"/>
    <mergeCell ref="G63:I63"/>
    <mergeCell ref="G62:I62"/>
    <mergeCell ref="G49:I49"/>
    <mergeCell ref="G50:I50"/>
    <mergeCell ref="G64:I64"/>
    <mergeCell ref="G58:I58"/>
    <mergeCell ref="G57:I57"/>
    <mergeCell ref="G61:I61"/>
    <mergeCell ref="G53:I53"/>
    <mergeCell ref="G52:I52"/>
    <mergeCell ref="G56:I56"/>
    <mergeCell ref="G54:I54"/>
    <mergeCell ref="G12:I12"/>
    <mergeCell ref="G13:I13"/>
    <mergeCell ref="G14:I14"/>
    <mergeCell ref="G22:I22"/>
    <mergeCell ref="G15:I15"/>
    <mergeCell ref="G16:I16"/>
    <mergeCell ref="G17:I17"/>
    <mergeCell ref="G18:I18"/>
    <mergeCell ref="G19:I19"/>
    <mergeCell ref="G20:I20"/>
    <mergeCell ref="B7:B8"/>
    <mergeCell ref="A7:A8"/>
    <mergeCell ref="A6:I6"/>
    <mergeCell ref="D7:D8"/>
    <mergeCell ref="C7:C8"/>
    <mergeCell ref="F7:F8"/>
    <mergeCell ref="E7:E8"/>
    <mergeCell ref="G10:I10"/>
    <mergeCell ref="G11:I11"/>
    <mergeCell ref="G7:I8"/>
    <mergeCell ref="G9:I9"/>
    <mergeCell ref="G21:I21"/>
    <mergeCell ref="G67:I67"/>
    <mergeCell ref="G23:I23"/>
    <mergeCell ref="G24:I24"/>
    <mergeCell ref="G25:I25"/>
    <mergeCell ref="G26:I26"/>
    <mergeCell ref="G27:I27"/>
    <mergeCell ref="G31:I31"/>
    <mergeCell ref="G32:I32"/>
    <mergeCell ref="G28:H28"/>
    <mergeCell ref="G33:I33"/>
    <mergeCell ref="G34:I34"/>
    <mergeCell ref="G29:I29"/>
    <mergeCell ref="G35:I35"/>
    <mergeCell ref="G36:I36"/>
    <mergeCell ref="G41:I41"/>
    <mergeCell ref="G42:I42"/>
    <mergeCell ref="G48:I48"/>
    <mergeCell ref="G37:I37"/>
    <mergeCell ref="G38:I38"/>
    <mergeCell ref="G39:I39"/>
    <mergeCell ref="G40:I40"/>
    <mergeCell ref="G43:I43"/>
    <mergeCell ref="G44:I44"/>
    <mergeCell ref="G46:I46"/>
    <mergeCell ref="G101:I101"/>
    <mergeCell ref="G96:I96"/>
    <mergeCell ref="G97:I97"/>
    <mergeCell ref="G66:I66"/>
    <mergeCell ref="G74:I74"/>
    <mergeCell ref="G69:I69"/>
    <mergeCell ref="G72:I72"/>
    <mergeCell ref="G73:I73"/>
    <mergeCell ref="G71:I71"/>
    <mergeCell ref="G75:I75"/>
    <mergeCell ref="G77:I77"/>
    <mergeCell ref="G78:I78"/>
    <mergeCell ref="G79:I79"/>
    <mergeCell ref="G86:I86"/>
    <mergeCell ref="G109:I109"/>
    <mergeCell ref="G110:I110"/>
    <mergeCell ref="G102:I102"/>
    <mergeCell ref="G105:I105"/>
    <mergeCell ref="G106:I106"/>
    <mergeCell ref="G107:I107"/>
    <mergeCell ref="G108:I108"/>
    <mergeCell ref="G104:I104"/>
    <mergeCell ref="G103:I103"/>
    <mergeCell ref="G100:I100"/>
    <mergeCell ref="G94:I94"/>
    <mergeCell ref="G95:I95"/>
    <mergeCell ref="G88:I88"/>
    <mergeCell ref="G92:I92"/>
    <mergeCell ref="G93:I93"/>
    <mergeCell ref="G91:I91"/>
    <mergeCell ref="G89:I89"/>
    <mergeCell ref="G90:I90"/>
    <mergeCell ref="G98:I98"/>
    <mergeCell ref="G99:I99"/>
    <mergeCell ref="G30:I30"/>
    <mergeCell ref="G80:I80"/>
    <mergeCell ref="G81:I81"/>
    <mergeCell ref="G82:I82"/>
    <mergeCell ref="G83:I83"/>
    <mergeCell ref="G84:I84"/>
    <mergeCell ref="G85:I85"/>
    <mergeCell ref="G87:I87"/>
    <mergeCell ref="G76:I7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C6">
      <pane ySplit="6" topLeftCell="BM12" activePane="bottomLeft" state="frozen"/>
      <selection pane="topLeft" activeCell="A6" sqref="A6"/>
      <selection pane="bottomLeft" activeCell="G88" sqref="G88"/>
    </sheetView>
  </sheetViews>
  <sheetFormatPr defaultColWidth="9.00390625" defaultRowHeight="12.75"/>
  <cols>
    <col min="1" max="1" width="5.00390625" style="0" customWidth="1"/>
    <col min="2" max="2" width="52.50390625" style="0" customWidth="1"/>
    <col min="3" max="3" width="10.50390625" style="0" customWidth="1"/>
    <col min="4" max="4" width="17.50390625" style="0" customWidth="1"/>
    <col min="5" max="5" width="16.00390625" style="0" customWidth="1"/>
    <col min="6" max="6" width="15.00390625" style="0" customWidth="1"/>
    <col min="7" max="7" width="17.00390625" style="0" customWidth="1"/>
    <col min="8" max="8" width="14.00390625" style="0" customWidth="1"/>
    <col min="9" max="16384" width="11.00390625" style="0" customWidth="1"/>
  </cols>
  <sheetData>
    <row r="1" spans="2:3" ht="11.25" customHeight="1">
      <c r="B1" s="5" t="s">
        <v>18</v>
      </c>
      <c r="C1" s="5"/>
    </row>
    <row r="2" spans="2:7" ht="11.25" customHeight="1">
      <c r="B2" s="5" t="s">
        <v>48</v>
      </c>
      <c r="C2" s="5"/>
      <c r="G2" t="s">
        <v>87</v>
      </c>
    </row>
    <row r="3" spans="2:7" ht="11.25" customHeight="1">
      <c r="B3" s="5"/>
      <c r="C3" s="5"/>
      <c r="G3" t="s">
        <v>85</v>
      </c>
    </row>
    <row r="4" spans="2:7" ht="11.25" customHeight="1">
      <c r="B4" s="30" t="s">
        <v>45</v>
      </c>
      <c r="C4" s="5"/>
      <c r="G4" t="s">
        <v>86</v>
      </c>
    </row>
    <row r="5" spans="3:7" ht="11.25" customHeight="1">
      <c r="C5" s="5"/>
      <c r="G5" t="s">
        <v>88</v>
      </c>
    </row>
    <row r="6" spans="1:8" ht="12.75">
      <c r="A6" s="28"/>
      <c r="B6" s="29"/>
      <c r="C6" s="29"/>
      <c r="D6" s="88" t="s">
        <v>89</v>
      </c>
      <c r="E6" s="88"/>
      <c r="F6" s="88"/>
      <c r="G6" s="89"/>
      <c r="H6" s="27"/>
    </row>
    <row r="7" spans="1:8" ht="12.75" customHeight="1">
      <c r="A7" s="101" t="s">
        <v>0</v>
      </c>
      <c r="B7" s="92" t="s">
        <v>1</v>
      </c>
      <c r="C7" s="96" t="s">
        <v>43</v>
      </c>
      <c r="D7" s="98" t="s">
        <v>20</v>
      </c>
      <c r="E7" s="90"/>
      <c r="F7" s="91"/>
      <c r="G7" s="7"/>
      <c r="H7" s="22"/>
    </row>
    <row r="8" spans="1:8" ht="12.75">
      <c r="A8" s="102"/>
      <c r="B8" s="93"/>
      <c r="C8" s="97"/>
      <c r="D8" s="104"/>
      <c r="E8" s="103" t="s">
        <v>7</v>
      </c>
      <c r="F8" s="103"/>
      <c r="G8" s="94" t="s">
        <v>9</v>
      </c>
      <c r="H8" s="95"/>
    </row>
    <row r="9" spans="1:8" ht="12.75">
      <c r="A9" s="102"/>
      <c r="B9" s="93"/>
      <c r="C9" s="98"/>
      <c r="D9" s="104"/>
      <c r="E9" s="2" t="s">
        <v>2</v>
      </c>
      <c r="F9" s="2" t="s">
        <v>3</v>
      </c>
      <c r="G9" s="10" t="s">
        <v>11</v>
      </c>
      <c r="H9" s="6" t="s">
        <v>44</v>
      </c>
    </row>
    <row r="10" spans="1:8" s="1" customFormat="1" ht="10.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2.75">
      <c r="A11" s="21" t="s">
        <v>4</v>
      </c>
      <c r="B11" s="21" t="s">
        <v>5</v>
      </c>
      <c r="C11" s="21"/>
      <c r="D11" s="6"/>
      <c r="E11" s="6"/>
      <c r="F11" s="6"/>
      <c r="G11" s="6"/>
      <c r="H11" s="6"/>
    </row>
    <row r="12" spans="1:8" ht="25.5" hidden="1">
      <c r="A12" s="13">
        <v>1</v>
      </c>
      <c r="B12" s="12" t="s">
        <v>10</v>
      </c>
      <c r="C12" s="12"/>
      <c r="D12" s="14"/>
      <c r="E12" s="15"/>
      <c r="F12" s="16">
        <f aca="true" t="shared" si="0" ref="F12:F18">SUM(G12:H12)</f>
        <v>0</v>
      </c>
      <c r="G12" s="16"/>
      <c r="H12" s="16"/>
    </row>
    <row r="13" spans="1:8" ht="12.75" hidden="1">
      <c r="A13" s="13">
        <v>2</v>
      </c>
      <c r="B13" s="6" t="s">
        <v>8</v>
      </c>
      <c r="C13" s="25"/>
      <c r="D13" s="14">
        <f aca="true" t="shared" si="1" ref="D13:D19">SUM(E13:F13)</f>
        <v>0</v>
      </c>
      <c r="E13" s="18"/>
      <c r="F13" s="16">
        <f t="shared" si="0"/>
        <v>0</v>
      </c>
      <c r="G13" s="11"/>
      <c r="H13" s="11"/>
    </row>
    <row r="14" spans="1:8" ht="12.75" hidden="1">
      <c r="A14" s="13">
        <v>3</v>
      </c>
      <c r="B14" s="6" t="s">
        <v>15</v>
      </c>
      <c r="C14" s="25"/>
      <c r="D14" s="14">
        <f t="shared" si="1"/>
        <v>0</v>
      </c>
      <c r="E14" s="18"/>
      <c r="F14" s="16">
        <f t="shared" si="0"/>
        <v>0</v>
      </c>
      <c r="G14" s="11"/>
      <c r="H14" s="11"/>
    </row>
    <row r="15" spans="1:8" ht="12.75" hidden="1">
      <c r="A15" s="13">
        <v>4</v>
      </c>
      <c r="B15" s="6" t="s">
        <v>14</v>
      </c>
      <c r="C15" s="25"/>
      <c r="D15" s="14">
        <f t="shared" si="1"/>
        <v>0</v>
      </c>
      <c r="E15" s="18"/>
      <c r="F15" s="16">
        <f t="shared" si="0"/>
        <v>0</v>
      </c>
      <c r="G15" s="11"/>
      <c r="H15" s="11"/>
    </row>
    <row r="16" spans="1:8" ht="12.75" hidden="1">
      <c r="A16" s="13">
        <v>5</v>
      </c>
      <c r="B16" s="6" t="s">
        <v>19</v>
      </c>
      <c r="C16" s="25"/>
      <c r="D16" s="14">
        <f t="shared" si="1"/>
        <v>0</v>
      </c>
      <c r="E16" s="18"/>
      <c r="F16" s="16">
        <f t="shared" si="0"/>
        <v>0</v>
      </c>
      <c r="G16" s="11"/>
      <c r="H16" s="11"/>
    </row>
    <row r="17" spans="1:8" ht="12.75" hidden="1">
      <c r="A17" s="13">
        <v>1</v>
      </c>
      <c r="B17" s="6" t="s">
        <v>24</v>
      </c>
      <c r="C17" s="25"/>
      <c r="D17" s="14">
        <f t="shared" si="1"/>
        <v>0</v>
      </c>
      <c r="E17" s="18"/>
      <c r="F17" s="16">
        <f t="shared" si="0"/>
        <v>0</v>
      </c>
      <c r="G17" s="11">
        <v>0</v>
      </c>
      <c r="H17" s="11">
        <v>0</v>
      </c>
    </row>
    <row r="18" spans="1:8" ht="12.75" hidden="1">
      <c r="A18" s="13">
        <v>2</v>
      </c>
      <c r="B18" s="6" t="s">
        <v>32</v>
      </c>
      <c r="C18" s="25"/>
      <c r="D18" s="14">
        <f t="shared" si="1"/>
        <v>0</v>
      </c>
      <c r="E18" s="18">
        <v>0</v>
      </c>
      <c r="F18" s="16">
        <f t="shared" si="0"/>
        <v>0</v>
      </c>
      <c r="G18" s="11">
        <v>0</v>
      </c>
      <c r="H18" s="11">
        <v>0</v>
      </c>
    </row>
    <row r="19" spans="1:8" ht="12.75" hidden="1">
      <c r="A19" s="13">
        <v>3</v>
      </c>
      <c r="B19" s="6" t="s">
        <v>33</v>
      </c>
      <c r="C19" s="25"/>
      <c r="D19" s="14">
        <f t="shared" si="1"/>
        <v>0</v>
      </c>
      <c r="E19" s="18">
        <v>0</v>
      </c>
      <c r="F19" s="16">
        <v>0</v>
      </c>
      <c r="G19" s="11">
        <v>0</v>
      </c>
      <c r="H19" s="11">
        <v>0</v>
      </c>
    </row>
    <row r="20" spans="1:8" ht="12.75">
      <c r="A20" s="13">
        <v>1</v>
      </c>
      <c r="B20" s="6" t="s">
        <v>42</v>
      </c>
      <c r="C20" s="2" t="s">
        <v>36</v>
      </c>
      <c r="D20" s="14">
        <f>SUM(E20:F20)</f>
        <v>160000</v>
      </c>
      <c r="E20" s="18">
        <v>160000</v>
      </c>
      <c r="F20" s="16">
        <f>SUM(G20:H20)</f>
        <v>0</v>
      </c>
      <c r="G20" s="11">
        <v>0</v>
      </c>
      <c r="H20" s="11">
        <v>0</v>
      </c>
    </row>
    <row r="21" spans="1:8" ht="38.25">
      <c r="A21" s="13">
        <v>2</v>
      </c>
      <c r="B21" s="32" t="s">
        <v>50</v>
      </c>
      <c r="C21" s="2" t="s">
        <v>36</v>
      </c>
      <c r="D21" s="14">
        <f aca="true" t="shared" si="2" ref="D21:D84">SUM(E21:F21)</f>
        <v>740000</v>
      </c>
      <c r="E21" s="18">
        <v>640000</v>
      </c>
      <c r="F21" s="16">
        <f aca="true" t="shared" si="3" ref="F21:F84">SUM(G21:H21)</f>
        <v>100000</v>
      </c>
      <c r="G21" s="11">
        <v>0</v>
      </c>
      <c r="H21" s="11">
        <v>100000</v>
      </c>
    </row>
    <row r="22" spans="1:8" ht="25.5">
      <c r="A22" s="13">
        <v>3</v>
      </c>
      <c r="B22" s="32" t="s">
        <v>51</v>
      </c>
      <c r="C22" s="2" t="s">
        <v>36</v>
      </c>
      <c r="D22" s="14">
        <f t="shared" si="2"/>
        <v>80000</v>
      </c>
      <c r="E22" s="18">
        <v>80000</v>
      </c>
      <c r="F22" s="16">
        <f t="shared" si="3"/>
        <v>0</v>
      </c>
      <c r="G22" s="11">
        <v>0</v>
      </c>
      <c r="H22" s="11">
        <v>0</v>
      </c>
    </row>
    <row r="23" spans="1:8" ht="12.75">
      <c r="A23" s="13">
        <v>4</v>
      </c>
      <c r="B23" s="32" t="s">
        <v>52</v>
      </c>
      <c r="C23" s="2" t="s">
        <v>36</v>
      </c>
      <c r="D23" s="14">
        <f t="shared" si="2"/>
        <v>60000</v>
      </c>
      <c r="E23" s="18">
        <v>50000</v>
      </c>
      <c r="F23" s="16">
        <f t="shared" si="3"/>
        <v>10000</v>
      </c>
      <c r="G23" s="11">
        <v>10000</v>
      </c>
      <c r="H23" s="11">
        <v>0</v>
      </c>
    </row>
    <row r="24" spans="1:8" ht="12.75">
      <c r="A24" s="13">
        <v>5</v>
      </c>
      <c r="B24" s="6" t="s">
        <v>41</v>
      </c>
      <c r="C24" s="2" t="s">
        <v>36</v>
      </c>
      <c r="D24" s="14">
        <f t="shared" si="2"/>
        <v>120000</v>
      </c>
      <c r="E24" s="18">
        <v>120000</v>
      </c>
      <c r="F24" s="16">
        <f t="shared" si="3"/>
        <v>0</v>
      </c>
      <c r="G24" s="11">
        <v>0</v>
      </c>
      <c r="H24" s="11">
        <v>0</v>
      </c>
    </row>
    <row r="25" spans="1:8" ht="12.75" hidden="1">
      <c r="A25" s="13">
        <v>5</v>
      </c>
      <c r="B25" s="6" t="s">
        <v>31</v>
      </c>
      <c r="C25" s="2"/>
      <c r="D25" s="14">
        <f t="shared" si="2"/>
        <v>0</v>
      </c>
      <c r="E25" s="18"/>
      <c r="F25" s="16">
        <f t="shared" si="3"/>
        <v>0</v>
      </c>
      <c r="G25" s="11"/>
      <c r="H25" s="11"/>
    </row>
    <row r="26" spans="1:8" ht="12.75" hidden="1">
      <c r="A26" s="13">
        <v>5</v>
      </c>
      <c r="B26" s="6" t="s">
        <v>46</v>
      </c>
      <c r="C26" s="2"/>
      <c r="D26" s="14">
        <f t="shared" si="2"/>
        <v>0</v>
      </c>
      <c r="E26" s="18"/>
      <c r="F26" s="16">
        <f t="shared" si="3"/>
        <v>0</v>
      </c>
      <c r="G26" s="11">
        <v>0</v>
      </c>
      <c r="H26" s="11">
        <v>0</v>
      </c>
    </row>
    <row r="27" spans="1:8" ht="12.75" hidden="1">
      <c r="A27" s="13">
        <v>8</v>
      </c>
      <c r="B27" s="6" t="s">
        <v>16</v>
      </c>
      <c r="C27" s="2"/>
      <c r="D27" s="14">
        <f t="shared" si="2"/>
        <v>0</v>
      </c>
      <c r="E27" s="18"/>
      <c r="F27" s="16">
        <f t="shared" si="3"/>
        <v>0</v>
      </c>
      <c r="G27" s="11">
        <v>0</v>
      </c>
      <c r="H27" s="11"/>
    </row>
    <row r="28" spans="1:8" ht="12.75" hidden="1">
      <c r="A28" s="13">
        <v>9</v>
      </c>
      <c r="B28" s="6" t="s">
        <v>17</v>
      </c>
      <c r="C28" s="2"/>
      <c r="D28" s="14">
        <f t="shared" si="2"/>
        <v>0</v>
      </c>
      <c r="E28" s="18"/>
      <c r="F28" s="16">
        <f t="shared" si="3"/>
        <v>0</v>
      </c>
      <c r="G28" s="11"/>
      <c r="H28" s="11"/>
    </row>
    <row r="29" spans="1:8" ht="12.75" hidden="1">
      <c r="A29" s="13">
        <v>5</v>
      </c>
      <c r="B29" s="25" t="s">
        <v>27</v>
      </c>
      <c r="C29" s="2"/>
      <c r="D29" s="14">
        <f t="shared" si="2"/>
        <v>0</v>
      </c>
      <c r="E29" s="15"/>
      <c r="F29" s="16">
        <f t="shared" si="3"/>
        <v>0</v>
      </c>
      <c r="G29" s="16"/>
      <c r="H29" s="16"/>
    </row>
    <row r="30" spans="1:8" ht="12.75" hidden="1">
      <c r="A30" s="13">
        <v>11</v>
      </c>
      <c r="B30" s="25" t="s">
        <v>23</v>
      </c>
      <c r="C30" s="2"/>
      <c r="D30" s="14">
        <f t="shared" si="2"/>
        <v>0</v>
      </c>
      <c r="E30" s="15"/>
      <c r="F30" s="16">
        <f t="shared" si="3"/>
        <v>0</v>
      </c>
      <c r="G30" s="16">
        <v>0</v>
      </c>
      <c r="H30" s="16"/>
    </row>
    <row r="31" spans="1:8" ht="12.75" hidden="1">
      <c r="A31" s="13">
        <v>9</v>
      </c>
      <c r="B31" s="25" t="s">
        <v>29</v>
      </c>
      <c r="C31" s="2"/>
      <c r="D31" s="14">
        <f t="shared" si="2"/>
        <v>0</v>
      </c>
      <c r="E31" s="15"/>
      <c r="F31" s="16">
        <f t="shared" si="3"/>
        <v>0</v>
      </c>
      <c r="G31" s="16">
        <v>0</v>
      </c>
      <c r="H31" s="16"/>
    </row>
    <row r="32" spans="1:8" ht="12.75" hidden="1">
      <c r="A32" s="13">
        <v>7</v>
      </c>
      <c r="B32" s="25" t="s">
        <v>30</v>
      </c>
      <c r="C32" s="2"/>
      <c r="D32" s="14">
        <f t="shared" si="2"/>
        <v>0</v>
      </c>
      <c r="E32" s="15"/>
      <c r="F32" s="16">
        <f t="shared" si="3"/>
        <v>0</v>
      </c>
      <c r="G32" s="16"/>
      <c r="H32" s="16"/>
    </row>
    <row r="33" spans="1:8" ht="12.75" hidden="1">
      <c r="A33" s="13">
        <v>8</v>
      </c>
      <c r="B33" s="25" t="s">
        <v>28</v>
      </c>
      <c r="C33" s="2"/>
      <c r="D33" s="14">
        <f t="shared" si="2"/>
        <v>0</v>
      </c>
      <c r="E33" s="15"/>
      <c r="F33" s="16">
        <f t="shared" si="3"/>
        <v>0</v>
      </c>
      <c r="G33" s="16"/>
      <c r="H33" s="16"/>
    </row>
    <row r="34" spans="1:8" ht="12.75" hidden="1">
      <c r="A34" s="13">
        <v>9</v>
      </c>
      <c r="B34" s="12"/>
      <c r="C34" s="10"/>
      <c r="D34" s="14">
        <f t="shared" si="2"/>
        <v>0</v>
      </c>
      <c r="E34" s="15"/>
      <c r="F34" s="16">
        <f t="shared" si="3"/>
        <v>0</v>
      </c>
      <c r="G34" s="16"/>
      <c r="H34" s="16"/>
    </row>
    <row r="35" spans="1:8" ht="12.75" hidden="1">
      <c r="A35" s="13">
        <v>7</v>
      </c>
      <c r="B35" s="12" t="s">
        <v>35</v>
      </c>
      <c r="C35" s="10"/>
      <c r="D35" s="14">
        <f t="shared" si="2"/>
        <v>0</v>
      </c>
      <c r="E35" s="15"/>
      <c r="F35" s="16">
        <f t="shared" si="3"/>
        <v>0</v>
      </c>
      <c r="G35" s="16"/>
      <c r="H35" s="16"/>
    </row>
    <row r="36" spans="1:8" ht="12.75">
      <c r="A36" s="13">
        <v>6</v>
      </c>
      <c r="B36" s="12" t="s">
        <v>47</v>
      </c>
      <c r="C36" s="10" t="s">
        <v>36</v>
      </c>
      <c r="D36" s="14">
        <f t="shared" si="2"/>
        <v>60000</v>
      </c>
      <c r="E36" s="15">
        <v>0</v>
      </c>
      <c r="F36" s="16">
        <f t="shared" si="3"/>
        <v>60000</v>
      </c>
      <c r="G36" s="16">
        <v>60000</v>
      </c>
      <c r="H36" s="16">
        <v>0</v>
      </c>
    </row>
    <row r="37" spans="1:8" ht="12.75">
      <c r="A37" s="21" t="s">
        <v>12</v>
      </c>
      <c r="B37" s="21" t="s">
        <v>13</v>
      </c>
      <c r="C37" s="21"/>
      <c r="D37" s="14">
        <f t="shared" si="2"/>
        <v>0</v>
      </c>
      <c r="E37" s="8"/>
      <c r="F37" s="16">
        <f t="shared" si="3"/>
        <v>0</v>
      </c>
      <c r="G37" s="6"/>
      <c r="H37" s="6"/>
    </row>
    <row r="38" spans="1:8" ht="12.75" hidden="1">
      <c r="A38" s="19">
        <v>1</v>
      </c>
      <c r="B38" s="6" t="s">
        <v>26</v>
      </c>
      <c r="C38" s="2"/>
      <c r="D38" s="14">
        <f t="shared" si="2"/>
        <v>0</v>
      </c>
      <c r="E38" s="8"/>
      <c r="F38" s="16">
        <f t="shared" si="3"/>
        <v>0</v>
      </c>
      <c r="G38" s="6"/>
      <c r="H38" s="6"/>
    </row>
    <row r="39" spans="1:8" ht="12.75" hidden="1">
      <c r="A39" s="19">
        <v>1</v>
      </c>
      <c r="B39" s="6" t="s">
        <v>34</v>
      </c>
      <c r="C39" s="2"/>
      <c r="D39" s="14">
        <f t="shared" si="2"/>
        <v>0</v>
      </c>
      <c r="E39" s="8"/>
      <c r="F39" s="16">
        <f t="shared" si="3"/>
        <v>0</v>
      </c>
      <c r="G39" s="6">
        <v>0</v>
      </c>
      <c r="H39" s="6">
        <v>0</v>
      </c>
    </row>
    <row r="40" spans="1:8" ht="63.75">
      <c r="A40" s="36">
        <v>1</v>
      </c>
      <c r="B40" s="32" t="s">
        <v>100</v>
      </c>
      <c r="C40" s="33" t="s">
        <v>36</v>
      </c>
      <c r="D40" s="14">
        <f t="shared" si="2"/>
        <v>2025000</v>
      </c>
      <c r="E40" s="18">
        <v>165000</v>
      </c>
      <c r="F40" s="16">
        <f t="shared" si="3"/>
        <v>1860000</v>
      </c>
      <c r="G40" s="11">
        <v>790000</v>
      </c>
      <c r="H40" s="11">
        <v>1070000</v>
      </c>
    </row>
    <row r="41" spans="1:8" ht="25.5">
      <c r="A41" s="36" t="s">
        <v>94</v>
      </c>
      <c r="B41" s="32" t="s">
        <v>95</v>
      </c>
      <c r="C41" s="33" t="s">
        <v>36</v>
      </c>
      <c r="D41" s="14">
        <f t="shared" si="2"/>
        <v>1110000</v>
      </c>
      <c r="E41" s="18">
        <v>360000</v>
      </c>
      <c r="F41" s="16">
        <f t="shared" si="3"/>
        <v>750000</v>
      </c>
      <c r="G41" s="11">
        <v>250000</v>
      </c>
      <c r="H41" s="11">
        <v>500000</v>
      </c>
    </row>
    <row r="42" spans="1:8" ht="51">
      <c r="A42" s="36">
        <v>2</v>
      </c>
      <c r="B42" s="32" t="s">
        <v>101</v>
      </c>
      <c r="C42" s="33" t="s">
        <v>36</v>
      </c>
      <c r="D42" s="14">
        <f t="shared" si="2"/>
        <v>955000</v>
      </c>
      <c r="E42" s="18">
        <v>291500</v>
      </c>
      <c r="F42" s="16">
        <f t="shared" si="3"/>
        <v>663500</v>
      </c>
      <c r="G42" s="11">
        <v>213500</v>
      </c>
      <c r="H42" s="11">
        <v>450000</v>
      </c>
    </row>
    <row r="43" spans="1:8" ht="12.75" hidden="1">
      <c r="A43" s="36">
        <v>4</v>
      </c>
      <c r="B43" s="22" t="s">
        <v>22</v>
      </c>
      <c r="C43" s="2"/>
      <c r="D43" s="14">
        <f t="shared" si="2"/>
        <v>0</v>
      </c>
      <c r="E43" s="23">
        <v>0</v>
      </c>
      <c r="F43" s="16">
        <f t="shared" si="3"/>
        <v>0</v>
      </c>
      <c r="G43" s="22"/>
      <c r="H43" s="22"/>
    </row>
    <row r="44" spans="1:8" ht="12.75" hidden="1">
      <c r="A44" s="36">
        <v>5</v>
      </c>
      <c r="B44" s="22" t="s">
        <v>21</v>
      </c>
      <c r="C44" s="2"/>
      <c r="D44" s="14">
        <f t="shared" si="2"/>
        <v>0</v>
      </c>
      <c r="E44" s="23">
        <v>0</v>
      </c>
      <c r="F44" s="16">
        <f t="shared" si="3"/>
        <v>0</v>
      </c>
      <c r="G44" s="22"/>
      <c r="H44" s="22"/>
    </row>
    <row r="45" spans="1:8" ht="38.25">
      <c r="A45" s="36" t="s">
        <v>96</v>
      </c>
      <c r="B45" s="37" t="s">
        <v>97</v>
      </c>
      <c r="C45" s="33" t="s">
        <v>36</v>
      </c>
      <c r="D45" s="14">
        <f t="shared" si="2"/>
        <v>1220000</v>
      </c>
      <c r="E45" s="35">
        <v>340000</v>
      </c>
      <c r="F45" s="16">
        <f t="shared" si="3"/>
        <v>880000</v>
      </c>
      <c r="G45" s="34">
        <v>280000</v>
      </c>
      <c r="H45" s="34">
        <v>600000</v>
      </c>
    </row>
    <row r="46" spans="1:8" ht="25.5">
      <c r="A46" s="36">
        <v>3</v>
      </c>
      <c r="B46" s="31" t="s">
        <v>90</v>
      </c>
      <c r="C46" s="33" t="s">
        <v>36</v>
      </c>
      <c r="D46" s="14">
        <f t="shared" si="2"/>
        <v>150000</v>
      </c>
      <c r="E46" s="35">
        <v>150000</v>
      </c>
      <c r="F46" s="16">
        <f t="shared" si="3"/>
        <v>0</v>
      </c>
      <c r="G46" s="34">
        <v>0</v>
      </c>
      <c r="H46" s="34">
        <v>0</v>
      </c>
    </row>
    <row r="47" spans="1:8" ht="38.25">
      <c r="A47" s="36">
        <v>4</v>
      </c>
      <c r="B47" s="31" t="s">
        <v>99</v>
      </c>
      <c r="C47" s="33" t="s">
        <v>36</v>
      </c>
      <c r="D47" s="14">
        <f t="shared" si="2"/>
        <v>295000</v>
      </c>
      <c r="E47" s="35">
        <v>83000</v>
      </c>
      <c r="F47" s="16">
        <f t="shared" si="3"/>
        <v>212000</v>
      </c>
      <c r="G47" s="34">
        <v>112000</v>
      </c>
      <c r="H47" s="34">
        <v>100000</v>
      </c>
    </row>
    <row r="48" spans="1:8" ht="12.75">
      <c r="A48" s="19"/>
      <c r="B48" s="31"/>
      <c r="C48" s="33"/>
      <c r="D48" s="14">
        <f t="shared" si="2"/>
        <v>0</v>
      </c>
      <c r="E48" s="35"/>
      <c r="F48" s="16">
        <f t="shared" si="3"/>
        <v>0</v>
      </c>
      <c r="G48" s="34"/>
      <c r="H48" s="34"/>
    </row>
    <row r="49" spans="1:8" ht="12.75">
      <c r="A49" s="19"/>
      <c r="B49" s="31"/>
      <c r="C49" s="33"/>
      <c r="D49" s="14">
        <f t="shared" si="2"/>
        <v>0</v>
      </c>
      <c r="E49" s="35"/>
      <c r="F49" s="16">
        <f t="shared" si="3"/>
        <v>0</v>
      </c>
      <c r="G49" s="34"/>
      <c r="H49" s="34"/>
    </row>
    <row r="50" spans="1:8" ht="12.75">
      <c r="A50" s="19"/>
      <c r="B50" s="31"/>
      <c r="C50" s="33"/>
      <c r="D50" s="14">
        <f t="shared" si="2"/>
        <v>0</v>
      </c>
      <c r="E50" s="35"/>
      <c r="F50" s="16">
        <f t="shared" si="3"/>
        <v>0</v>
      </c>
      <c r="G50" s="34"/>
      <c r="H50" s="34"/>
    </row>
    <row r="51" spans="1:8" ht="38.25">
      <c r="A51" s="36">
        <v>5</v>
      </c>
      <c r="B51" s="31" t="s">
        <v>98</v>
      </c>
      <c r="C51" s="33" t="s">
        <v>36</v>
      </c>
      <c r="D51" s="14">
        <f t="shared" si="2"/>
        <v>50000</v>
      </c>
      <c r="E51" s="35">
        <v>50000</v>
      </c>
      <c r="F51" s="16">
        <f t="shared" si="3"/>
        <v>0</v>
      </c>
      <c r="G51" s="34">
        <v>0</v>
      </c>
      <c r="H51" s="34">
        <v>0</v>
      </c>
    </row>
    <row r="52" spans="1:8" ht="25.5">
      <c r="A52" s="36">
        <v>6</v>
      </c>
      <c r="B52" s="31" t="s">
        <v>53</v>
      </c>
      <c r="C52" s="33" t="s">
        <v>36</v>
      </c>
      <c r="D52" s="14">
        <f t="shared" si="2"/>
        <v>135000</v>
      </c>
      <c r="E52" s="35">
        <v>51000</v>
      </c>
      <c r="F52" s="16">
        <f t="shared" si="3"/>
        <v>84000</v>
      </c>
      <c r="G52" s="34">
        <v>34000</v>
      </c>
      <c r="H52" s="34">
        <v>50000</v>
      </c>
    </row>
    <row r="53" spans="1:8" ht="25.5">
      <c r="A53" s="36">
        <v>7</v>
      </c>
      <c r="B53" s="31" t="s">
        <v>54</v>
      </c>
      <c r="C53" s="33" t="s">
        <v>36</v>
      </c>
      <c r="D53" s="14">
        <f t="shared" si="2"/>
        <v>60000</v>
      </c>
      <c r="E53" s="35">
        <v>48000</v>
      </c>
      <c r="F53" s="16">
        <f t="shared" si="3"/>
        <v>12000</v>
      </c>
      <c r="G53" s="34">
        <v>12000</v>
      </c>
      <c r="H53" s="34">
        <v>0</v>
      </c>
    </row>
    <row r="54" spans="1:8" ht="38.25">
      <c r="A54" s="36">
        <v>8</v>
      </c>
      <c r="B54" s="31" t="s">
        <v>55</v>
      </c>
      <c r="C54" s="33" t="s">
        <v>36</v>
      </c>
      <c r="D54" s="14">
        <f t="shared" si="2"/>
        <v>30000</v>
      </c>
      <c r="E54" s="35">
        <v>23000</v>
      </c>
      <c r="F54" s="16">
        <f t="shared" si="3"/>
        <v>7000</v>
      </c>
      <c r="G54" s="34">
        <v>7000</v>
      </c>
      <c r="H54" s="34">
        <v>0</v>
      </c>
    </row>
    <row r="55" spans="1:8" ht="25.5">
      <c r="A55" s="36">
        <v>9</v>
      </c>
      <c r="B55" s="31" t="s">
        <v>93</v>
      </c>
      <c r="C55" s="33" t="s">
        <v>36</v>
      </c>
      <c r="D55" s="14">
        <f t="shared" si="2"/>
        <v>8000</v>
      </c>
      <c r="E55" s="35">
        <v>8000</v>
      </c>
      <c r="F55" s="16">
        <f t="shared" si="3"/>
        <v>0</v>
      </c>
      <c r="G55" s="34">
        <v>0</v>
      </c>
      <c r="H55" s="34">
        <v>0</v>
      </c>
    </row>
    <row r="56" spans="1:8" ht="25.5">
      <c r="A56" s="36">
        <v>10</v>
      </c>
      <c r="B56" s="31" t="s">
        <v>56</v>
      </c>
      <c r="C56" s="33" t="s">
        <v>57</v>
      </c>
      <c r="D56" s="14">
        <f t="shared" si="2"/>
        <v>200000</v>
      </c>
      <c r="E56" s="35">
        <v>200000</v>
      </c>
      <c r="F56" s="16">
        <f t="shared" si="3"/>
        <v>0</v>
      </c>
      <c r="G56" s="34">
        <v>0</v>
      </c>
      <c r="H56" s="34">
        <v>0</v>
      </c>
    </row>
    <row r="57" spans="1:8" ht="25.5">
      <c r="A57" s="36">
        <v>11</v>
      </c>
      <c r="B57" s="31" t="s">
        <v>58</v>
      </c>
      <c r="C57" s="33" t="s">
        <v>57</v>
      </c>
      <c r="D57" s="14">
        <f t="shared" si="2"/>
        <v>580000</v>
      </c>
      <c r="E57" s="35">
        <v>300000</v>
      </c>
      <c r="F57" s="16">
        <f t="shared" si="3"/>
        <v>280000</v>
      </c>
      <c r="G57" s="34">
        <v>0</v>
      </c>
      <c r="H57" s="34">
        <v>280000</v>
      </c>
    </row>
    <row r="58" spans="1:8" ht="25.5">
      <c r="A58" s="36">
        <v>12</v>
      </c>
      <c r="B58" s="31" t="s">
        <v>59</v>
      </c>
      <c r="C58" s="33" t="s">
        <v>57</v>
      </c>
      <c r="D58" s="14">
        <f t="shared" si="2"/>
        <v>40000</v>
      </c>
      <c r="E58" s="35">
        <v>40000</v>
      </c>
      <c r="F58" s="16">
        <f t="shared" si="3"/>
        <v>0</v>
      </c>
      <c r="G58" s="34">
        <v>0</v>
      </c>
      <c r="H58" s="34">
        <v>0</v>
      </c>
    </row>
    <row r="59" spans="1:8" ht="25.5">
      <c r="A59" s="36">
        <v>13</v>
      </c>
      <c r="B59" s="31" t="s">
        <v>60</v>
      </c>
      <c r="C59" s="33" t="s">
        <v>57</v>
      </c>
      <c r="D59" s="14">
        <f t="shared" si="2"/>
        <v>80000</v>
      </c>
      <c r="E59" s="35">
        <v>80000</v>
      </c>
      <c r="F59" s="16">
        <f t="shared" si="3"/>
        <v>0</v>
      </c>
      <c r="G59" s="34">
        <v>0</v>
      </c>
      <c r="H59" s="34">
        <v>0</v>
      </c>
    </row>
    <row r="60" spans="1:8" ht="25.5">
      <c r="A60" s="36">
        <v>14</v>
      </c>
      <c r="B60" s="31" t="s">
        <v>61</v>
      </c>
      <c r="C60" s="33" t="s">
        <v>57</v>
      </c>
      <c r="D60" s="14">
        <f t="shared" si="2"/>
        <v>290000</v>
      </c>
      <c r="E60" s="35">
        <v>290000</v>
      </c>
      <c r="F60" s="16">
        <f t="shared" si="3"/>
        <v>0</v>
      </c>
      <c r="G60" s="34">
        <v>0</v>
      </c>
      <c r="H60" s="34">
        <v>0</v>
      </c>
    </row>
    <row r="61" spans="1:8" ht="38.25">
      <c r="A61" s="36">
        <v>15</v>
      </c>
      <c r="B61" s="31" t="s">
        <v>62</v>
      </c>
      <c r="C61" s="33" t="s">
        <v>57</v>
      </c>
      <c r="D61" s="14">
        <f t="shared" si="2"/>
        <v>60000</v>
      </c>
      <c r="E61" s="35">
        <v>60000</v>
      </c>
      <c r="F61" s="16">
        <f t="shared" si="3"/>
        <v>0</v>
      </c>
      <c r="G61" s="34">
        <v>0</v>
      </c>
      <c r="H61" s="34">
        <v>0</v>
      </c>
    </row>
    <row r="62" spans="1:8" ht="25.5">
      <c r="A62" s="36">
        <v>16</v>
      </c>
      <c r="B62" s="31" t="s">
        <v>74</v>
      </c>
      <c r="C62" s="33" t="s">
        <v>57</v>
      </c>
      <c r="D62" s="14">
        <f t="shared" si="2"/>
        <v>40000</v>
      </c>
      <c r="E62" s="35">
        <v>40000</v>
      </c>
      <c r="F62" s="16">
        <f t="shared" si="3"/>
        <v>0</v>
      </c>
      <c r="G62" s="34">
        <v>0</v>
      </c>
      <c r="H62" s="34">
        <v>0</v>
      </c>
    </row>
    <row r="63" spans="1:8" ht="12.75">
      <c r="A63" s="36">
        <v>17</v>
      </c>
      <c r="B63" s="31" t="s">
        <v>63</v>
      </c>
      <c r="C63" s="33" t="s">
        <v>37</v>
      </c>
      <c r="D63" s="14">
        <f t="shared" si="2"/>
        <v>200000</v>
      </c>
      <c r="E63" s="35">
        <v>200000</v>
      </c>
      <c r="F63" s="16">
        <f t="shared" si="3"/>
        <v>0</v>
      </c>
      <c r="G63" s="34">
        <v>0</v>
      </c>
      <c r="H63" s="34">
        <v>0</v>
      </c>
    </row>
    <row r="64" spans="1:8" ht="25.5">
      <c r="A64" s="36">
        <v>18</v>
      </c>
      <c r="B64" s="31" t="s">
        <v>64</v>
      </c>
      <c r="C64" s="33" t="s">
        <v>37</v>
      </c>
      <c r="D64" s="14">
        <f t="shared" si="2"/>
        <v>60000</v>
      </c>
      <c r="E64" s="35">
        <v>60000</v>
      </c>
      <c r="F64" s="16">
        <f t="shared" si="3"/>
        <v>0</v>
      </c>
      <c r="G64" s="34">
        <v>0</v>
      </c>
      <c r="H64" s="34">
        <v>0</v>
      </c>
    </row>
    <row r="65" spans="1:8" ht="12.75">
      <c r="A65" s="36">
        <v>19</v>
      </c>
      <c r="B65" s="31" t="s">
        <v>65</v>
      </c>
      <c r="C65" s="33" t="s">
        <v>37</v>
      </c>
      <c r="D65" s="14">
        <f t="shared" si="2"/>
        <v>120000</v>
      </c>
      <c r="E65" s="35">
        <v>120000</v>
      </c>
      <c r="F65" s="16">
        <f t="shared" si="3"/>
        <v>0</v>
      </c>
      <c r="G65" s="34">
        <v>0</v>
      </c>
      <c r="H65" s="34">
        <v>0</v>
      </c>
    </row>
    <row r="66" spans="1:8" ht="12.75">
      <c r="A66" s="36">
        <v>20</v>
      </c>
      <c r="B66" s="31" t="s">
        <v>66</v>
      </c>
      <c r="C66" s="33" t="s">
        <v>37</v>
      </c>
      <c r="D66" s="14">
        <f t="shared" si="2"/>
        <v>100000</v>
      </c>
      <c r="E66" s="35">
        <v>100000</v>
      </c>
      <c r="F66" s="16">
        <f t="shared" si="3"/>
        <v>0</v>
      </c>
      <c r="G66" s="34">
        <v>0</v>
      </c>
      <c r="H66" s="34">
        <v>0</v>
      </c>
    </row>
    <row r="67" spans="1:8" ht="12.75">
      <c r="A67" s="36">
        <v>21</v>
      </c>
      <c r="B67" s="31" t="s">
        <v>67</v>
      </c>
      <c r="C67" s="33" t="s">
        <v>37</v>
      </c>
      <c r="D67" s="14">
        <f t="shared" si="2"/>
        <v>340000</v>
      </c>
      <c r="E67" s="35">
        <v>340000</v>
      </c>
      <c r="F67" s="16">
        <f t="shared" si="3"/>
        <v>0</v>
      </c>
      <c r="G67" s="34">
        <v>0</v>
      </c>
      <c r="H67" s="34">
        <v>0</v>
      </c>
    </row>
    <row r="68" spans="1:8" ht="25.5">
      <c r="A68" s="36">
        <v>22</v>
      </c>
      <c r="B68" s="31" t="s">
        <v>69</v>
      </c>
      <c r="C68" s="33" t="s">
        <v>37</v>
      </c>
      <c r="D68" s="14">
        <f t="shared" si="2"/>
        <v>80000</v>
      </c>
      <c r="E68" s="35">
        <v>80000</v>
      </c>
      <c r="F68" s="16">
        <f t="shared" si="3"/>
        <v>0</v>
      </c>
      <c r="G68" s="34">
        <v>0</v>
      </c>
      <c r="H68" s="34">
        <v>0</v>
      </c>
    </row>
    <row r="69" spans="1:8" ht="12.75">
      <c r="A69" s="36">
        <v>23</v>
      </c>
      <c r="B69" s="31" t="s">
        <v>68</v>
      </c>
      <c r="C69" s="33" t="s">
        <v>37</v>
      </c>
      <c r="D69" s="14">
        <f t="shared" si="2"/>
        <v>200000</v>
      </c>
      <c r="E69" s="35">
        <v>200000</v>
      </c>
      <c r="F69" s="16">
        <f t="shared" si="3"/>
        <v>0</v>
      </c>
      <c r="G69" s="34">
        <v>0</v>
      </c>
      <c r="H69" s="34">
        <v>0</v>
      </c>
    </row>
    <row r="70" spans="1:8" ht="12.75">
      <c r="A70" s="36">
        <v>24</v>
      </c>
      <c r="B70" s="31" t="s">
        <v>70</v>
      </c>
      <c r="C70" s="33" t="s">
        <v>37</v>
      </c>
      <c r="D70" s="14">
        <f t="shared" si="2"/>
        <v>210000</v>
      </c>
      <c r="E70" s="35">
        <v>170000</v>
      </c>
      <c r="F70" s="16">
        <f t="shared" si="3"/>
        <v>40000</v>
      </c>
      <c r="G70" s="34">
        <v>0</v>
      </c>
      <c r="H70" s="34">
        <v>40000</v>
      </c>
    </row>
    <row r="71" spans="1:8" ht="12.75">
      <c r="A71" s="36">
        <v>25</v>
      </c>
      <c r="B71" s="31" t="s">
        <v>71</v>
      </c>
      <c r="C71" s="33" t="s">
        <v>37</v>
      </c>
      <c r="D71" s="14">
        <f t="shared" si="2"/>
        <v>250000</v>
      </c>
      <c r="E71" s="35">
        <v>250000</v>
      </c>
      <c r="F71" s="16">
        <f t="shared" si="3"/>
        <v>0</v>
      </c>
      <c r="G71" s="34">
        <v>0</v>
      </c>
      <c r="H71" s="34">
        <v>0</v>
      </c>
    </row>
    <row r="72" spans="1:8" ht="12.75">
      <c r="A72" s="36">
        <v>26</v>
      </c>
      <c r="B72" s="31" t="s">
        <v>72</v>
      </c>
      <c r="C72" s="33" t="s">
        <v>37</v>
      </c>
      <c r="D72" s="14">
        <f t="shared" si="2"/>
        <v>60000</v>
      </c>
      <c r="E72" s="35">
        <v>60000</v>
      </c>
      <c r="F72" s="16">
        <f t="shared" si="3"/>
        <v>0</v>
      </c>
      <c r="G72" s="34">
        <v>0</v>
      </c>
      <c r="H72" s="34">
        <v>0</v>
      </c>
    </row>
    <row r="73" spans="1:8" ht="12.75">
      <c r="A73" s="36">
        <v>27</v>
      </c>
      <c r="B73" s="31" t="s">
        <v>73</v>
      </c>
      <c r="C73" s="33" t="s">
        <v>37</v>
      </c>
      <c r="D73" s="14">
        <f t="shared" si="2"/>
        <v>60000</v>
      </c>
      <c r="E73" s="35">
        <v>60000</v>
      </c>
      <c r="F73" s="16">
        <f t="shared" si="3"/>
        <v>0</v>
      </c>
      <c r="G73" s="34">
        <v>0</v>
      </c>
      <c r="H73" s="34">
        <v>0</v>
      </c>
    </row>
    <row r="74" spans="1:8" ht="25.5">
      <c r="A74" s="36">
        <v>28</v>
      </c>
      <c r="B74" s="31" t="s">
        <v>75</v>
      </c>
      <c r="C74" s="33" t="s">
        <v>37</v>
      </c>
      <c r="D74" s="14">
        <f t="shared" si="2"/>
        <v>20000</v>
      </c>
      <c r="E74" s="35">
        <v>20000</v>
      </c>
      <c r="F74" s="16">
        <f t="shared" si="3"/>
        <v>0</v>
      </c>
      <c r="G74" s="34">
        <v>0</v>
      </c>
      <c r="H74" s="34">
        <v>0</v>
      </c>
    </row>
    <row r="75" spans="1:8" ht="25.5">
      <c r="A75" s="36">
        <v>29</v>
      </c>
      <c r="B75" s="31" t="s">
        <v>76</v>
      </c>
      <c r="C75" s="33" t="s">
        <v>37</v>
      </c>
      <c r="D75" s="14">
        <f t="shared" si="2"/>
        <v>15000</v>
      </c>
      <c r="E75" s="35">
        <v>15000</v>
      </c>
      <c r="F75" s="16">
        <f t="shared" si="3"/>
        <v>0</v>
      </c>
      <c r="G75" s="34">
        <v>0</v>
      </c>
      <c r="H75" s="34">
        <v>0</v>
      </c>
    </row>
    <row r="76" spans="1:8" ht="12.75">
      <c r="A76" s="19">
        <v>30</v>
      </c>
      <c r="B76" s="31" t="s">
        <v>77</v>
      </c>
      <c r="C76" s="33" t="s">
        <v>37</v>
      </c>
      <c r="D76" s="14">
        <f t="shared" si="2"/>
        <v>85000</v>
      </c>
      <c r="E76" s="35">
        <v>85000</v>
      </c>
      <c r="F76" s="16">
        <f t="shared" si="3"/>
        <v>0</v>
      </c>
      <c r="G76" s="34">
        <v>0</v>
      </c>
      <c r="H76" s="34">
        <v>0</v>
      </c>
    </row>
    <row r="77" spans="1:8" ht="12.75">
      <c r="A77" s="19">
        <v>31</v>
      </c>
      <c r="B77" s="31" t="s">
        <v>40</v>
      </c>
      <c r="C77" s="33" t="s">
        <v>38</v>
      </c>
      <c r="D77" s="14">
        <f t="shared" si="2"/>
        <v>100000</v>
      </c>
      <c r="E77" s="35">
        <v>100000</v>
      </c>
      <c r="F77" s="16">
        <f t="shared" si="3"/>
        <v>0</v>
      </c>
      <c r="G77" s="34">
        <v>0</v>
      </c>
      <c r="H77" s="34">
        <v>0</v>
      </c>
    </row>
    <row r="78" spans="1:8" ht="12.75" hidden="1">
      <c r="A78" s="19">
        <v>30</v>
      </c>
      <c r="B78" s="31"/>
      <c r="C78" s="33"/>
      <c r="D78" s="14">
        <f t="shared" si="2"/>
        <v>0</v>
      </c>
      <c r="E78" s="35"/>
      <c r="F78" s="16">
        <f t="shared" si="3"/>
        <v>0</v>
      </c>
      <c r="G78" s="34"/>
      <c r="H78" s="34"/>
    </row>
    <row r="79" spans="1:8" ht="38.25">
      <c r="A79" s="36">
        <v>32</v>
      </c>
      <c r="B79" s="31" t="s">
        <v>78</v>
      </c>
      <c r="C79" s="33" t="s">
        <v>39</v>
      </c>
      <c r="D79" s="14">
        <f t="shared" si="2"/>
        <v>280000</v>
      </c>
      <c r="E79" s="35">
        <v>280000</v>
      </c>
      <c r="F79" s="16">
        <f t="shared" si="3"/>
        <v>0</v>
      </c>
      <c r="G79" s="34">
        <v>0</v>
      </c>
      <c r="H79" s="34">
        <v>0</v>
      </c>
    </row>
    <row r="80" spans="1:8" ht="12.75">
      <c r="A80" s="19">
        <v>33</v>
      </c>
      <c r="B80" s="31" t="s">
        <v>92</v>
      </c>
      <c r="C80" s="33" t="s">
        <v>39</v>
      </c>
      <c r="D80" s="14">
        <f t="shared" si="2"/>
        <v>51000</v>
      </c>
      <c r="E80" s="35">
        <v>51000</v>
      </c>
      <c r="F80" s="16">
        <f t="shared" si="3"/>
        <v>0</v>
      </c>
      <c r="G80" s="34">
        <v>0</v>
      </c>
      <c r="H80" s="34">
        <v>0</v>
      </c>
    </row>
    <row r="81" spans="1:8" ht="12.75">
      <c r="A81" s="19">
        <v>34</v>
      </c>
      <c r="B81" s="22" t="s">
        <v>49</v>
      </c>
      <c r="C81" s="2" t="s">
        <v>79</v>
      </c>
      <c r="D81" s="14">
        <f t="shared" si="2"/>
        <v>50000</v>
      </c>
      <c r="E81" s="23">
        <v>50000</v>
      </c>
      <c r="F81" s="16">
        <f t="shared" si="3"/>
        <v>0</v>
      </c>
      <c r="G81" s="22">
        <v>0</v>
      </c>
      <c r="H81" s="22">
        <v>0</v>
      </c>
    </row>
    <row r="82" spans="1:8" ht="12.75">
      <c r="A82" s="19">
        <v>35</v>
      </c>
      <c r="B82" s="22" t="s">
        <v>80</v>
      </c>
      <c r="C82" s="2" t="s">
        <v>81</v>
      </c>
      <c r="D82" s="14">
        <f t="shared" si="2"/>
        <v>17000</v>
      </c>
      <c r="E82" s="23">
        <v>17000</v>
      </c>
      <c r="F82" s="16">
        <f t="shared" si="3"/>
        <v>0</v>
      </c>
      <c r="G82" s="22">
        <v>0</v>
      </c>
      <c r="H82" s="22">
        <v>0</v>
      </c>
    </row>
    <row r="83" spans="1:8" ht="12.75">
      <c r="A83" s="19">
        <v>36</v>
      </c>
      <c r="B83" s="22" t="s">
        <v>91</v>
      </c>
      <c r="C83" s="2" t="s">
        <v>81</v>
      </c>
      <c r="D83" s="14">
        <f t="shared" si="2"/>
        <v>34000</v>
      </c>
      <c r="E83" s="23">
        <v>34000</v>
      </c>
      <c r="F83" s="16">
        <f t="shared" si="3"/>
        <v>0</v>
      </c>
      <c r="G83" s="22">
        <v>0</v>
      </c>
      <c r="H83" s="22">
        <v>0</v>
      </c>
    </row>
    <row r="84" spans="1:8" ht="25.5">
      <c r="A84" s="36">
        <v>37</v>
      </c>
      <c r="B84" s="31" t="s">
        <v>82</v>
      </c>
      <c r="C84" s="33" t="s">
        <v>81</v>
      </c>
      <c r="D84" s="14">
        <f t="shared" si="2"/>
        <v>38000</v>
      </c>
      <c r="E84" s="35">
        <v>38000</v>
      </c>
      <c r="F84" s="16">
        <f t="shared" si="3"/>
        <v>0</v>
      </c>
      <c r="G84" s="34">
        <v>0</v>
      </c>
      <c r="H84" s="34">
        <v>0</v>
      </c>
    </row>
    <row r="85" spans="1:8" ht="12.75">
      <c r="A85" s="19">
        <v>38</v>
      </c>
      <c r="B85" s="22" t="s">
        <v>83</v>
      </c>
      <c r="C85" s="2" t="s">
        <v>84</v>
      </c>
      <c r="D85" s="14">
        <f aca="true" t="shared" si="4" ref="D85:D92">SUM(E85:F85)</f>
        <v>50000</v>
      </c>
      <c r="E85" s="23">
        <v>50000</v>
      </c>
      <c r="F85" s="16">
        <f aca="true" t="shared" si="5" ref="F85:F91">SUM(G85:H85)</f>
        <v>0</v>
      </c>
      <c r="G85" s="22">
        <v>0</v>
      </c>
      <c r="H85" s="22">
        <v>0</v>
      </c>
    </row>
    <row r="86" spans="1:8" ht="12.75">
      <c r="A86" s="19"/>
      <c r="B86" s="22"/>
      <c r="C86" s="2"/>
      <c r="D86" s="14">
        <f t="shared" si="4"/>
        <v>0</v>
      </c>
      <c r="E86" s="23"/>
      <c r="F86" s="16">
        <f t="shared" si="5"/>
        <v>0</v>
      </c>
      <c r="G86" s="22"/>
      <c r="H86" s="22"/>
    </row>
    <row r="87" spans="1:8" ht="12.75">
      <c r="A87" s="19"/>
      <c r="B87" s="22"/>
      <c r="C87" s="2"/>
      <c r="D87" s="14">
        <f t="shared" si="4"/>
        <v>0</v>
      </c>
      <c r="E87" s="23"/>
      <c r="F87" s="16">
        <f t="shared" si="5"/>
        <v>0</v>
      </c>
      <c r="G87" s="22"/>
      <c r="H87" s="22"/>
    </row>
    <row r="88" spans="1:8" ht="12.75">
      <c r="A88" s="19"/>
      <c r="B88" s="31"/>
      <c r="C88" s="2"/>
      <c r="D88" s="14">
        <f t="shared" si="4"/>
        <v>0</v>
      </c>
      <c r="E88" s="23"/>
      <c r="F88" s="16">
        <f t="shared" si="5"/>
        <v>0</v>
      </c>
      <c r="G88" s="22"/>
      <c r="H88" s="22"/>
    </row>
    <row r="89" spans="1:8" ht="12.75">
      <c r="A89" s="19"/>
      <c r="B89" s="22"/>
      <c r="C89" s="2"/>
      <c r="D89" s="14">
        <f t="shared" si="4"/>
        <v>0</v>
      </c>
      <c r="E89" s="23"/>
      <c r="F89" s="16">
        <f t="shared" si="5"/>
        <v>0</v>
      </c>
      <c r="G89" s="22"/>
      <c r="H89" s="22"/>
    </row>
    <row r="90" spans="1:8" ht="12.75">
      <c r="A90" s="19"/>
      <c r="B90" s="22"/>
      <c r="C90" s="2"/>
      <c r="D90" s="14">
        <f t="shared" si="4"/>
        <v>0</v>
      </c>
      <c r="E90" s="23"/>
      <c r="F90" s="16">
        <f t="shared" si="5"/>
        <v>0</v>
      </c>
      <c r="G90" s="22"/>
      <c r="H90" s="22"/>
    </row>
    <row r="91" spans="1:8" ht="12.75" hidden="1">
      <c r="A91" s="19">
        <v>5</v>
      </c>
      <c r="B91" s="22" t="s">
        <v>25</v>
      </c>
      <c r="C91" s="6"/>
      <c r="D91" s="14">
        <f t="shared" si="4"/>
        <v>0</v>
      </c>
      <c r="E91" s="23"/>
      <c r="F91" s="16">
        <f t="shared" si="5"/>
        <v>0</v>
      </c>
      <c r="G91" s="22"/>
      <c r="H91" s="22"/>
    </row>
    <row r="92" spans="1:8" ht="14.25">
      <c r="A92" s="99" t="s">
        <v>6</v>
      </c>
      <c r="B92" s="100"/>
      <c r="C92" s="26"/>
      <c r="D92" s="17">
        <f t="shared" si="4"/>
        <v>10968000</v>
      </c>
      <c r="E92" s="20">
        <f>SUM(E12:E91)</f>
        <v>6009500</v>
      </c>
      <c r="F92" s="17">
        <f>SUM(G92:H92)</f>
        <v>4958500</v>
      </c>
      <c r="G92" s="4">
        <f>SUM(G12:G91)</f>
        <v>1768500</v>
      </c>
      <c r="H92" s="4">
        <f>SUM(H12:H91)</f>
        <v>3190000</v>
      </c>
    </row>
    <row r="93" spans="1:3" ht="12.75">
      <c r="A93" s="9"/>
      <c r="B93" s="24"/>
      <c r="C93" s="24"/>
    </row>
    <row r="94" spans="2:3" ht="12.75">
      <c r="B94" s="24"/>
      <c r="C94" s="24"/>
    </row>
    <row r="97" ht="11.25" customHeight="1"/>
    <row r="103" spans="2:4" ht="12.75">
      <c r="B103" s="24"/>
      <c r="C103" s="24"/>
      <c r="D103" s="24"/>
    </row>
    <row r="104" spans="2:3" ht="12.75">
      <c r="B104" s="24"/>
      <c r="C104" s="24"/>
    </row>
    <row r="112" ht="12.75">
      <c r="B112" s="24"/>
    </row>
    <row r="114" ht="12.75">
      <c r="B114" s="24"/>
    </row>
    <row r="115" spans="2:3" ht="12.75">
      <c r="B115" s="24"/>
      <c r="C115" s="24"/>
    </row>
    <row r="118" spans="2:3" ht="12.75">
      <c r="B118" s="24"/>
      <c r="C118" s="24"/>
    </row>
  </sheetData>
  <mergeCells count="9">
    <mergeCell ref="A92:B92"/>
    <mergeCell ref="A7:A9"/>
    <mergeCell ref="E8:F8"/>
    <mergeCell ref="D7:D9"/>
    <mergeCell ref="D6:G6"/>
    <mergeCell ref="E7:F7"/>
    <mergeCell ref="B7:B9"/>
    <mergeCell ref="G8:H8"/>
    <mergeCell ref="C7:C9"/>
  </mergeCells>
  <printOptions/>
  <pageMargins left="0.3937007874015748" right="0.3937007874015748" top="0" bottom="0" header="0.5118110236220472" footer="0.5118110236220472"/>
  <pageSetup fitToHeight="0" fitToWidth="1" horizontalDpi="600" verticalDpi="600" orientation="landscape" paperSize="9" scale="98" r:id="rId1"/>
  <rowBreaks count="2" manualBreakCount="2">
    <brk id="71" max="65535" man="1"/>
    <brk id="119" max="255" man="1"/>
  </rowBreaks>
  <colBreaks count="2" manualBreakCount="2">
    <brk id="1" max="65535" man="1"/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WW</cp:lastModifiedBy>
  <cp:lastPrinted>2005-03-31T08:42:18Z</cp:lastPrinted>
  <dcterms:created xsi:type="dcterms:W3CDTF">1999-03-23T10:45:22Z</dcterms:created>
  <dcterms:modified xsi:type="dcterms:W3CDTF">2005-04-25T11:33:06Z</dcterms:modified>
  <cp:category/>
  <cp:version/>
  <cp:contentType/>
  <cp:contentStatus/>
</cp:coreProperties>
</file>