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<sst xmlns="http://schemas.openxmlformats.org/spreadsheetml/2006/main" count="44" uniqueCount="44">
  <si>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Konto</t>
  </si>
  <si>
    <t>Opis</t>
  </si>
  <si>
    <t>Plan</t>
  </si>
  <si>
    <t>Wykonanie</t>
  </si>
  <si>
    <t>%</t>
  </si>
  <si>
    <t>Koszty zużycia materiałów i usług</t>
  </si>
  <si>
    <t>zbiory biblioteczne</t>
  </si>
  <si>
    <t>prenumeraty</t>
  </si>
  <si>
    <t>materiały biurowe</t>
  </si>
  <si>
    <t>art. czystościowe</t>
  </si>
  <si>
    <t>wyposażenie i części wyposażenia</t>
  </si>
  <si>
    <t>energia elektryczna</t>
  </si>
  <si>
    <t>inne</t>
  </si>
  <si>
    <t>Koszty usług obcych</t>
  </si>
  <si>
    <t>usługi telefoniczne</t>
  </si>
  <si>
    <t>wywóz nieczystości</t>
  </si>
  <si>
    <t>konserwacja i naprawy</t>
  </si>
  <si>
    <t>opłaty bankowe i pocztowe</t>
  </si>
  <si>
    <t>abonament RTV</t>
  </si>
  <si>
    <t>woda i ścieki</t>
  </si>
  <si>
    <t>gaz</t>
  </si>
  <si>
    <t>zakupy różne</t>
  </si>
  <si>
    <t>prasa</t>
  </si>
  <si>
    <t>Koszty wynagrodzeń</t>
  </si>
  <si>
    <t>wynagrodzenia z umowy o pracę</t>
  </si>
  <si>
    <t>nagrody indywidualne</t>
  </si>
  <si>
    <t>nagroda jubileuszowa</t>
  </si>
  <si>
    <t>odprawa emerytalna</t>
  </si>
  <si>
    <t>umowy o dzieło/zlecenia</t>
  </si>
  <si>
    <t>Koszty ubezpieczeń społecznych</t>
  </si>
  <si>
    <t>FUS</t>
  </si>
  <si>
    <t>fundusz pracy</t>
  </si>
  <si>
    <t>FGŚP</t>
  </si>
  <si>
    <t>odpis na zakładowy fundusz socjalny</t>
  </si>
  <si>
    <t>Pozostałe koszty rodzajowe</t>
  </si>
  <si>
    <t>podróże służbowe</t>
  </si>
  <si>
    <t>szkolenia</t>
  </si>
  <si>
    <t>badania lekarskie</t>
  </si>
  <si>
    <t>ubezpieczenia rzeczowe</t>
  </si>
  <si>
    <t>Ubezpieczenie budynku</t>
  </si>
  <si>
    <t>opieka serwisowa</t>
  </si>
  <si>
    <t>utrzymanie ogrodu, moderniz budynku</t>
  </si>
  <si>
    <t>tonery</t>
  </si>
  <si>
    <r>
      <t xml:space="preserve">   </t>
    </r>
    <r>
      <rPr>
        <b/>
        <sz val="13"/>
        <rFont val="Arial"/>
        <family val="2"/>
      </rPr>
      <t>Sprawozdanie z wykonania wydatków  Gminnej  Biblioteki  Publicznej  im.  Marii  Dąbrowskiej  w  Komorowie   za  2009 rok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</si>
</sst>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6" xfId="0" applyNumberForma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8" xfId="0" applyNumberForma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4" sqref="A4:E4"/>
    </sheetView>
  </sheetViews>
  <sheetFormatPr defaultColWidth="9.140625" defaultRowHeight="12.75"/>
  <cols>
    <col min="1" max="1" width="9.421875" style="0" customWidth="1"/>
    <col min="2" max="2" width="33.421875" style="0" customWidth="1"/>
    <col min="3" max="3" width="15.140625" style="1" customWidth="1"/>
    <col min="4" max="4" width="16.57421875" style="1" customWidth="1"/>
    <col min="5" max="5" width="11.421875" style="2" customWidth="1"/>
    <col min="6" max="16384" width="11.7109375" style="0" customWidth="1"/>
  </cols>
  <sheetData>
    <row r="1" spans="3:5" ht="12.75">
      <c r="C1" s="33"/>
      <c r="D1" s="33"/>
      <c r="E1" s="34"/>
    </row>
    <row r="2" spans="3:5" ht="12.75">
      <c r="C2" s="33"/>
      <c r="D2" s="33"/>
      <c r="E2" s="34"/>
    </row>
    <row r="3" spans="3:5" ht="12.75">
      <c r="C3" s="33"/>
      <c r="D3" s="33"/>
      <c r="E3" s="34"/>
    </row>
    <row r="4" spans="1:5" ht="45.75" customHeight="1">
      <c r="A4" s="35" t="s">
        <v>43</v>
      </c>
      <c r="B4" s="35"/>
      <c r="C4" s="35"/>
      <c r="D4" s="35"/>
      <c r="E4" s="35"/>
    </row>
    <row r="5" spans="1:5" ht="17.25" customHeight="1">
      <c r="A5" s="26"/>
      <c r="B5" s="26"/>
      <c r="C5" s="26"/>
      <c r="D5" s="26"/>
      <c r="E5" s="26"/>
    </row>
    <row r="6" spans="1:5" ht="23.25" customHeight="1">
      <c r="A6" s="31" t="s">
        <v>0</v>
      </c>
      <c r="B6" s="31" t="s">
        <v>1</v>
      </c>
      <c r="C6" s="31" t="s">
        <v>2</v>
      </c>
      <c r="D6" s="31" t="s">
        <v>3</v>
      </c>
      <c r="E6" s="32" t="s">
        <v>4</v>
      </c>
    </row>
    <row r="7" spans="1:5" ht="19.5" customHeight="1">
      <c r="A7" s="27">
        <v>420</v>
      </c>
      <c r="B7" s="28" t="s">
        <v>5</v>
      </c>
      <c r="C7" s="29">
        <f>SUM(C8:C14)</f>
        <v>70130</v>
      </c>
      <c r="D7" s="29">
        <f>SUM(D8:D14)</f>
        <v>56447</v>
      </c>
      <c r="E7" s="30">
        <f aca="true" t="shared" si="0" ref="E7:E14">(D7/C7)*100</f>
        <v>80.48909168686724</v>
      </c>
    </row>
    <row r="8" spans="1:5" ht="13.5" thickBot="1">
      <c r="A8" s="36"/>
      <c r="B8" s="7" t="s">
        <v>6</v>
      </c>
      <c r="C8" s="8">
        <v>38540</v>
      </c>
      <c r="D8" s="8">
        <v>30352</v>
      </c>
      <c r="E8" s="9">
        <f t="shared" si="0"/>
        <v>78.75454073689673</v>
      </c>
    </row>
    <row r="9" spans="1:5" ht="12.75">
      <c r="A9" s="36"/>
      <c r="B9" s="7" t="s">
        <v>7</v>
      </c>
      <c r="C9" s="8">
        <v>1350</v>
      </c>
      <c r="D9" s="8">
        <v>1054</v>
      </c>
      <c r="E9" s="9">
        <f t="shared" si="0"/>
        <v>78.07407407407408</v>
      </c>
    </row>
    <row r="10" spans="1:5" ht="12.75">
      <c r="A10" s="36"/>
      <c r="B10" s="7" t="s">
        <v>8</v>
      </c>
      <c r="C10" s="8">
        <v>1440</v>
      </c>
      <c r="D10" s="8">
        <v>1131</v>
      </c>
      <c r="E10" s="9">
        <f t="shared" si="0"/>
        <v>78.54166666666667</v>
      </c>
    </row>
    <row r="11" spans="1:5" ht="12.75">
      <c r="A11" s="36"/>
      <c r="B11" s="7" t="s">
        <v>9</v>
      </c>
      <c r="C11" s="8">
        <v>500</v>
      </c>
      <c r="D11" s="8">
        <v>211</v>
      </c>
      <c r="E11" s="9">
        <f t="shared" si="0"/>
        <v>42.199999999999996</v>
      </c>
    </row>
    <row r="12" spans="1:5" ht="12.75">
      <c r="A12" s="36"/>
      <c r="B12" s="7" t="s">
        <v>10</v>
      </c>
      <c r="C12" s="8">
        <v>21650</v>
      </c>
      <c r="D12" s="8">
        <v>18419</v>
      </c>
      <c r="E12" s="9">
        <f t="shared" si="0"/>
        <v>85.07621247113164</v>
      </c>
    </row>
    <row r="13" spans="1:5" ht="12.75">
      <c r="A13" s="36"/>
      <c r="B13" s="7" t="s">
        <v>11</v>
      </c>
      <c r="C13" s="8">
        <v>6150</v>
      </c>
      <c r="D13" s="8">
        <v>4943</v>
      </c>
      <c r="E13" s="9">
        <f t="shared" si="0"/>
        <v>80.3739837398374</v>
      </c>
    </row>
    <row r="14" spans="1:5" ht="13.5" thickBot="1">
      <c r="A14" s="36"/>
      <c r="B14" s="10" t="s">
        <v>12</v>
      </c>
      <c r="C14" s="11">
        <v>500</v>
      </c>
      <c r="D14" s="11">
        <v>337</v>
      </c>
      <c r="E14" s="12">
        <f t="shared" si="0"/>
        <v>67.4</v>
      </c>
    </row>
    <row r="15" spans="1:5" ht="19.5" customHeight="1">
      <c r="A15" s="3">
        <v>430</v>
      </c>
      <c r="B15" s="4" t="s">
        <v>13</v>
      </c>
      <c r="C15" s="5">
        <f>SUM(C16:C26)</f>
        <v>45060</v>
      </c>
      <c r="D15" s="5">
        <f>SUM(D16:D26)</f>
        <v>36186</v>
      </c>
      <c r="E15" s="6">
        <f aca="true" t="shared" si="1" ref="E15:E20">(D15/C15)*100</f>
        <v>80.30625832223701</v>
      </c>
    </row>
    <row r="16" spans="1:5" ht="12.75">
      <c r="A16" s="36"/>
      <c r="B16" s="7" t="s">
        <v>14</v>
      </c>
      <c r="C16" s="8">
        <v>2650</v>
      </c>
      <c r="D16" s="8">
        <v>2007</v>
      </c>
      <c r="E16" s="9">
        <f t="shared" si="1"/>
        <v>75.73584905660378</v>
      </c>
    </row>
    <row r="17" spans="1:5" ht="12.75">
      <c r="A17" s="36"/>
      <c r="B17" s="7" t="s">
        <v>15</v>
      </c>
      <c r="C17" s="8">
        <v>850</v>
      </c>
      <c r="D17" s="8">
        <v>536</v>
      </c>
      <c r="E17" s="9">
        <f t="shared" si="1"/>
        <v>63.05882352941177</v>
      </c>
    </row>
    <row r="18" spans="1:5" ht="12.75">
      <c r="A18" s="36"/>
      <c r="B18" s="7" t="s">
        <v>16</v>
      </c>
      <c r="C18" s="8">
        <v>5350</v>
      </c>
      <c r="D18" s="8">
        <v>4211</v>
      </c>
      <c r="E18" s="9">
        <f t="shared" si="1"/>
        <v>78.71028037383178</v>
      </c>
    </row>
    <row r="19" spans="1:5" ht="12.75">
      <c r="A19" s="36"/>
      <c r="B19" s="7" t="s">
        <v>17</v>
      </c>
      <c r="C19" s="8">
        <v>1610</v>
      </c>
      <c r="D19" s="8">
        <v>1308</v>
      </c>
      <c r="E19" s="9">
        <f t="shared" si="1"/>
        <v>81.24223602484471</v>
      </c>
    </row>
    <row r="20" spans="1:5" ht="12.75">
      <c r="A20" s="36"/>
      <c r="B20" s="17" t="s">
        <v>41</v>
      </c>
      <c r="C20" s="8">
        <v>7000</v>
      </c>
      <c r="D20" s="8">
        <v>6588</v>
      </c>
      <c r="E20" s="9">
        <f t="shared" si="1"/>
        <v>94.11428571428571</v>
      </c>
    </row>
    <row r="21" spans="1:5" ht="12.75">
      <c r="A21" s="36"/>
      <c r="B21" s="7" t="s">
        <v>18</v>
      </c>
      <c r="C21" s="8">
        <v>700</v>
      </c>
      <c r="D21" s="8">
        <v>507</v>
      </c>
      <c r="E21" s="9">
        <f aca="true" t="shared" si="2" ref="E21:E26">(D21/C21)*100</f>
        <v>72.42857142857143</v>
      </c>
    </row>
    <row r="22" spans="1:5" ht="12.75">
      <c r="A22" s="36"/>
      <c r="B22" s="7" t="s">
        <v>19</v>
      </c>
      <c r="C22" s="8">
        <v>1750</v>
      </c>
      <c r="D22" s="8">
        <v>1407</v>
      </c>
      <c r="E22" s="9">
        <f t="shared" si="2"/>
        <v>80.4</v>
      </c>
    </row>
    <row r="23" spans="1:5" ht="13.5" thickBot="1">
      <c r="A23" s="36"/>
      <c r="B23" s="7" t="s">
        <v>20</v>
      </c>
      <c r="C23" s="8">
        <v>6550</v>
      </c>
      <c r="D23" s="8">
        <v>4872</v>
      </c>
      <c r="E23" s="9">
        <f t="shared" si="2"/>
        <v>74.38167938931298</v>
      </c>
    </row>
    <row r="24" spans="1:5" ht="13.5" thickBot="1">
      <c r="A24" s="36"/>
      <c r="B24" s="17" t="s">
        <v>40</v>
      </c>
      <c r="C24" s="8">
        <v>6600</v>
      </c>
      <c r="D24" s="8">
        <v>4586</v>
      </c>
      <c r="E24" s="9">
        <f t="shared" si="2"/>
        <v>69.48484848484848</v>
      </c>
    </row>
    <row r="25" spans="1:5" ht="13.5" thickBot="1">
      <c r="A25" s="36"/>
      <c r="B25" s="7" t="s">
        <v>21</v>
      </c>
      <c r="C25" s="8">
        <v>9800</v>
      </c>
      <c r="D25" s="8">
        <v>8317</v>
      </c>
      <c r="E25" s="9">
        <f t="shared" si="2"/>
        <v>84.86734693877551</v>
      </c>
    </row>
    <row r="26" spans="1:5" ht="13.5" thickBot="1">
      <c r="A26" s="36"/>
      <c r="B26" s="10" t="s">
        <v>22</v>
      </c>
      <c r="C26" s="11">
        <v>2200</v>
      </c>
      <c r="D26" s="11">
        <v>1847</v>
      </c>
      <c r="E26" s="12">
        <f t="shared" si="2"/>
        <v>83.95454545454545</v>
      </c>
    </row>
    <row r="27" spans="1:5" ht="19.5" customHeight="1">
      <c r="A27" s="3">
        <v>450</v>
      </c>
      <c r="B27" s="4" t="s">
        <v>23</v>
      </c>
      <c r="C27" s="5">
        <f>SUM(C28:C32)</f>
        <v>142000</v>
      </c>
      <c r="D27" s="5">
        <f>SUM(D28:D32)</f>
        <v>138915</v>
      </c>
      <c r="E27" s="6">
        <f>(D27/C27)*100</f>
        <v>97.8274647887324</v>
      </c>
    </row>
    <row r="28" spans="1:5" ht="12.75">
      <c r="A28" s="36"/>
      <c r="B28" s="7" t="s">
        <v>24</v>
      </c>
      <c r="C28" s="8">
        <v>122000</v>
      </c>
      <c r="D28" s="8">
        <v>120863</v>
      </c>
      <c r="E28" s="9">
        <f>(D28/C28)*100</f>
        <v>99.06803278688524</v>
      </c>
    </row>
    <row r="29" spans="1:5" ht="12.75">
      <c r="A29" s="36"/>
      <c r="B29" s="7" t="s">
        <v>25</v>
      </c>
      <c r="C29" s="8">
        <v>3500</v>
      </c>
      <c r="D29" s="8">
        <v>3500</v>
      </c>
      <c r="E29" s="9">
        <f>(D29/C29)*100</f>
        <v>100</v>
      </c>
    </row>
    <row r="30" spans="1:5" ht="12.75">
      <c r="A30" s="36"/>
      <c r="B30" s="17" t="s">
        <v>26</v>
      </c>
      <c r="C30" s="8">
        <v>0</v>
      </c>
      <c r="D30" s="8">
        <v>0</v>
      </c>
      <c r="E30" s="9">
        <v>0</v>
      </c>
    </row>
    <row r="31" spans="1:5" ht="12.75">
      <c r="A31" s="36"/>
      <c r="B31" s="7" t="s">
        <v>27</v>
      </c>
      <c r="C31" s="8">
        <v>0</v>
      </c>
      <c r="D31" s="8">
        <v>0</v>
      </c>
      <c r="E31" s="9">
        <v>0</v>
      </c>
    </row>
    <row r="32" spans="1:5" ht="13.5" thickBot="1">
      <c r="A32" s="36"/>
      <c r="B32" s="10" t="s">
        <v>28</v>
      </c>
      <c r="C32" s="11">
        <v>16500</v>
      </c>
      <c r="D32" s="11">
        <v>14552</v>
      </c>
      <c r="E32" s="12">
        <f aca="true" t="shared" si="3" ref="E32:E38">(D32/C32)*100</f>
        <v>88.19393939393939</v>
      </c>
    </row>
    <row r="33" spans="1:5" ht="19.5" customHeight="1">
      <c r="A33" s="3">
        <v>460</v>
      </c>
      <c r="B33" s="4" t="s">
        <v>29</v>
      </c>
      <c r="C33" s="5">
        <f>SUM(C34:C37)</f>
        <v>26310</v>
      </c>
      <c r="D33" s="5">
        <f>SUM(D34:D37)</f>
        <v>26027</v>
      </c>
      <c r="E33" s="6">
        <f t="shared" si="3"/>
        <v>98.92436335993918</v>
      </c>
    </row>
    <row r="34" spans="1:5" ht="12.75">
      <c r="A34" s="36"/>
      <c r="B34" s="7" t="s">
        <v>30</v>
      </c>
      <c r="C34" s="8">
        <v>20100</v>
      </c>
      <c r="D34" s="8">
        <v>19856</v>
      </c>
      <c r="E34" s="9">
        <f t="shared" si="3"/>
        <v>98.78606965174129</v>
      </c>
    </row>
    <row r="35" spans="1:5" ht="12.75">
      <c r="A35" s="36"/>
      <c r="B35" s="7" t="s">
        <v>31</v>
      </c>
      <c r="C35" s="8">
        <v>3080</v>
      </c>
      <c r="D35" s="8">
        <v>3047</v>
      </c>
      <c r="E35" s="9">
        <f t="shared" si="3"/>
        <v>98.92857142857143</v>
      </c>
    </row>
    <row r="36" spans="1:5" ht="12.75">
      <c r="A36" s="36"/>
      <c r="B36" s="7" t="s">
        <v>32</v>
      </c>
      <c r="C36" s="8">
        <v>130</v>
      </c>
      <c r="D36" s="8">
        <v>124</v>
      </c>
      <c r="E36" s="9">
        <f t="shared" si="3"/>
        <v>95.38461538461539</v>
      </c>
    </row>
    <row r="37" spans="1:5" ht="13.5" thickBot="1">
      <c r="A37" s="36"/>
      <c r="B37" s="10" t="s">
        <v>33</v>
      </c>
      <c r="C37" s="11">
        <v>3000</v>
      </c>
      <c r="D37" s="11">
        <v>3000</v>
      </c>
      <c r="E37" s="12">
        <f t="shared" si="3"/>
        <v>100</v>
      </c>
    </row>
    <row r="38" spans="1:5" ht="19.5" customHeight="1">
      <c r="A38" s="3">
        <v>470</v>
      </c>
      <c r="B38" s="4" t="s">
        <v>34</v>
      </c>
      <c r="C38" s="5">
        <f>SUM(C39:C44)</f>
        <v>9300</v>
      </c>
      <c r="D38" s="5">
        <f>SUM(D39:D44)</f>
        <v>6245</v>
      </c>
      <c r="E38" s="6">
        <f t="shared" si="3"/>
        <v>67.15053763440861</v>
      </c>
    </row>
    <row r="39" spans="1:5" ht="12.75">
      <c r="A39" s="36"/>
      <c r="B39" s="7" t="s">
        <v>35</v>
      </c>
      <c r="C39" s="8">
        <v>0</v>
      </c>
      <c r="D39" s="8">
        <v>0</v>
      </c>
      <c r="E39" s="9">
        <v>0</v>
      </c>
    </row>
    <row r="40" spans="1:5" ht="12.75">
      <c r="A40" s="36"/>
      <c r="B40" s="7" t="s">
        <v>36</v>
      </c>
      <c r="C40" s="8">
        <v>1200</v>
      </c>
      <c r="D40" s="8">
        <v>890</v>
      </c>
      <c r="E40" s="9">
        <v>89</v>
      </c>
    </row>
    <row r="41" spans="1:5" ht="12.75">
      <c r="A41" s="36"/>
      <c r="B41" s="7" t="s">
        <v>37</v>
      </c>
      <c r="C41" s="8">
        <v>400</v>
      </c>
      <c r="D41" s="8">
        <v>150</v>
      </c>
      <c r="E41" s="9">
        <f>(D41/C41)*100</f>
        <v>37.5</v>
      </c>
    </row>
    <row r="42" spans="1:5" ht="12.75">
      <c r="A42" s="36"/>
      <c r="B42" s="13" t="s">
        <v>38</v>
      </c>
      <c r="C42" s="14">
        <v>3500</v>
      </c>
      <c r="D42" s="14">
        <v>2884</v>
      </c>
      <c r="E42" s="15">
        <f>(D42/C42)*100</f>
        <v>82.39999999999999</v>
      </c>
    </row>
    <row r="43" spans="1:5" ht="13.5" thickBot="1">
      <c r="A43" s="36"/>
      <c r="B43" s="18" t="s">
        <v>42</v>
      </c>
      <c r="C43" s="14">
        <v>3200</v>
      </c>
      <c r="D43" s="14">
        <v>1636</v>
      </c>
      <c r="E43" s="15">
        <f>(D43/C43)*100</f>
        <v>51.125</v>
      </c>
    </row>
    <row r="44" spans="1:5" ht="13.5" thickBot="1">
      <c r="A44" s="37"/>
      <c r="B44" s="20" t="s">
        <v>39</v>
      </c>
      <c r="C44" s="21">
        <v>1000</v>
      </c>
      <c r="D44" s="21">
        <v>685</v>
      </c>
      <c r="E44" s="16">
        <f>(D44/C44)*100</f>
        <v>68.5</v>
      </c>
    </row>
    <row r="45" spans="1:5" ht="13.5" thickBot="1">
      <c r="A45" s="22"/>
      <c r="B45" s="23"/>
      <c r="C45" s="24">
        <f>SUM(C7+C15+C27+C33+C38)</f>
        <v>292800</v>
      </c>
      <c r="D45" s="25">
        <f>SUM(D7+D15+D33+D38+D27)</f>
        <v>263820</v>
      </c>
      <c r="E45" s="19">
        <f>(D45/C45)*100</f>
        <v>90.10245901639344</v>
      </c>
    </row>
  </sheetData>
  <mergeCells count="6">
    <mergeCell ref="A4:E4"/>
    <mergeCell ref="A34:A37"/>
    <mergeCell ref="A39:A44"/>
    <mergeCell ref="A8:A14"/>
    <mergeCell ref="A16:A26"/>
    <mergeCell ref="A28:A32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2010-03-18T10:53:30Z</cp:lastPrinted>
  <dcterms:created xsi:type="dcterms:W3CDTF">2009-07-22T14:11:28Z</dcterms:created>
  <dcterms:modified xsi:type="dcterms:W3CDTF">2010-04-01T08:20:32Z</dcterms:modified>
  <cp:category/>
  <cp:version/>
  <cp:contentType/>
  <cp:contentStatus/>
</cp:coreProperties>
</file>