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<sst xmlns="http://schemas.openxmlformats.org/spreadsheetml/2006/main" count="25" uniqueCount="25">
  <si>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Treść</t>
  </si>
  <si>
    <t>Klasyfikacja przychodów i rozchodów</t>
  </si>
  <si>
    <t>Planowane dochody</t>
  </si>
  <si>
    <t>Planowane wydatki</t>
  </si>
  <si>
    <t>§ 992</t>
  </si>
  <si>
    <t>§ 952</t>
  </si>
  <si>
    <t>§ 955</t>
  </si>
  <si>
    <t>Niedobór budżetowy (poz.1-2 )</t>
  </si>
  <si>
    <t>spłaty otrzymanych krajowych pożyczek i kredytów</t>
  </si>
  <si>
    <t xml:space="preserve">z zaciągniętych pożyczek i kredytów na rynku krajowym  </t>
  </si>
  <si>
    <t>Przychody ogółem:</t>
  </si>
  <si>
    <t>Rozchody ogółem:</t>
  </si>
  <si>
    <t>Finansowanie (poz. 5-8)</t>
  </si>
  <si>
    <t>Kwota niedoboru budżetowego po zmianach</t>
  </si>
  <si>
    <t>Lp</t>
  </si>
  <si>
    <t>z wolnych środków jako  nadwyżki środków pieniężnych na rachunku bieżącym budżetu gminy, wynikających z rozliczeń kredytów i pożyczek z lat ubiegłych</t>
  </si>
  <si>
    <t>Wójta Gminy Michałowice</t>
  </si>
  <si>
    <t>Przychody i rozchody związane z finansowaniem niedoboru budżetowego - wykonanie za  2009 rok</t>
  </si>
  <si>
    <t>Wykonanie za 2009 rok</t>
  </si>
  <si>
    <t>% wykonania</t>
  </si>
  <si>
    <t>Kwota niedoboru budżetowego wg uchwały budżetowej</t>
  </si>
  <si>
    <t xml:space="preserve">       (dane w zł)</t>
  </si>
  <si>
    <t>do Zarządzenia Nr 37 /2010</t>
  </si>
  <si>
    <t>z dnia 18 marca 2010 r.</t>
  </si>
  <si>
    <t>Załącznik nr 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</si>
</sst>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 CE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" fontId="1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2:K25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7.125" style="1" customWidth="1"/>
    <col min="2" max="2" width="42.375" style="1" customWidth="1"/>
    <col min="3" max="3" width="13.625" style="1" customWidth="1"/>
    <col min="4" max="4" width="16.75390625" style="1" customWidth="1"/>
    <col min="5" max="5" width="16.875" style="1" customWidth="1"/>
    <col min="6" max="6" width="15.75390625" style="1" customWidth="1"/>
    <col min="7" max="7" width="10.25390625" style="1" customWidth="1"/>
    <col min="8" max="16384" width="9.125" style="1" customWidth="1"/>
  </cols>
  <sheetData>
    <row r="2" ht="12.75">
      <c r="E2" s="1" t="s">
        <v>24</v>
      </c>
    </row>
    <row r="3" ht="12.75">
      <c r="E3" s="1" t="s">
        <v>22</v>
      </c>
    </row>
    <row r="4" ht="12.75">
      <c r="E4" s="1" t="s">
        <v>16</v>
      </c>
    </row>
    <row r="5" ht="12.75">
      <c r="E5" s="1" t="s">
        <v>23</v>
      </c>
    </row>
    <row r="7" spans="1:7" ht="19.5" customHeight="1">
      <c r="A7" s="17" t="s">
        <v>17</v>
      </c>
      <c r="B7" s="18"/>
      <c r="C7" s="18"/>
      <c r="D7" s="18"/>
      <c r="E7" s="18"/>
      <c r="F7" s="18"/>
      <c r="G7" s="18"/>
    </row>
    <row r="8" ht="12.75">
      <c r="F8" s="15" t="s">
        <v>21</v>
      </c>
    </row>
    <row r="9" spans="1:7" ht="61.5" customHeight="1">
      <c r="A9" s="2" t="s">
        <v>14</v>
      </c>
      <c r="B9" s="3" t="s">
        <v>0</v>
      </c>
      <c r="C9" s="4" t="s">
        <v>1</v>
      </c>
      <c r="D9" s="4" t="s">
        <v>20</v>
      </c>
      <c r="E9" s="4" t="s">
        <v>13</v>
      </c>
      <c r="F9" s="4" t="s">
        <v>18</v>
      </c>
      <c r="G9" s="4" t="s">
        <v>19</v>
      </c>
    </row>
    <row r="10" spans="1:7" ht="12.75" customHeight="1">
      <c r="A10" s="5">
        <v>1</v>
      </c>
      <c r="B10" s="6">
        <v>2</v>
      </c>
      <c r="C10" s="7">
        <v>3</v>
      </c>
      <c r="D10" s="6">
        <v>4</v>
      </c>
      <c r="E10" s="6">
        <v>5</v>
      </c>
      <c r="F10" s="6">
        <v>6</v>
      </c>
      <c r="G10" s="6">
        <v>7</v>
      </c>
    </row>
    <row r="11" spans="1:7" ht="18" customHeight="1">
      <c r="A11" s="9">
        <v>1</v>
      </c>
      <c r="B11" s="10" t="s">
        <v>2</v>
      </c>
      <c r="C11" s="8"/>
      <c r="D11" s="16">
        <v>72296186</v>
      </c>
      <c r="E11" s="11">
        <v>77165297.2</v>
      </c>
      <c r="F11" s="11">
        <v>75758790.6</v>
      </c>
      <c r="G11" s="12">
        <f>SUM(F11/E11)*100</f>
        <v>98.1772809137836</v>
      </c>
    </row>
    <row r="12" spans="1:7" ht="20.25" customHeight="1">
      <c r="A12" s="9">
        <v>2</v>
      </c>
      <c r="B12" s="10" t="s">
        <v>3</v>
      </c>
      <c r="C12" s="8"/>
      <c r="D12" s="16">
        <v>80328086</v>
      </c>
      <c r="E12" s="11">
        <v>85103447.2</v>
      </c>
      <c r="F12" s="11">
        <v>79037449.55</v>
      </c>
      <c r="G12" s="12">
        <f aca="true" t="shared" si="0" ref="G12:G19">SUM(F12/E12)*100</f>
        <v>92.87220688517537</v>
      </c>
    </row>
    <row r="13" spans="1:7" ht="18.75" customHeight="1">
      <c r="A13" s="9">
        <v>3</v>
      </c>
      <c r="B13" s="10" t="s">
        <v>7</v>
      </c>
      <c r="C13" s="8"/>
      <c r="D13" s="11">
        <f>SUM(D11-D12)</f>
        <v>-8031900</v>
      </c>
      <c r="E13" s="11">
        <f>SUM(E11-E12)</f>
        <v>-7938150</v>
      </c>
      <c r="F13" s="11">
        <f>SUM(F11-F12)</f>
        <v>-3278658.950000003</v>
      </c>
      <c r="G13" s="12">
        <f t="shared" si="0"/>
        <v>41.302557270900685</v>
      </c>
    </row>
    <row r="14" spans="1:7" ht="19.5" customHeight="1">
      <c r="A14" s="9">
        <v>4</v>
      </c>
      <c r="B14" s="10" t="s">
        <v>12</v>
      </c>
      <c r="C14" s="8"/>
      <c r="D14" s="11">
        <f>SUM(D15-D18)</f>
        <v>8031900</v>
      </c>
      <c r="E14" s="11">
        <f>SUM(E15-E18)</f>
        <v>7938150</v>
      </c>
      <c r="F14" s="11">
        <v>8383007.32</v>
      </c>
      <c r="G14" s="12">
        <f t="shared" si="0"/>
        <v>105.60404275555388</v>
      </c>
    </row>
    <row r="15" spans="1:7" ht="18.75" customHeight="1">
      <c r="A15" s="9">
        <v>5</v>
      </c>
      <c r="B15" s="10" t="s">
        <v>10</v>
      </c>
      <c r="C15" s="8"/>
      <c r="D15" s="11">
        <f>SUM(D16:D17)</f>
        <v>13290828</v>
      </c>
      <c r="E15" s="11">
        <f>SUM(E16:E17)</f>
        <v>13197078</v>
      </c>
      <c r="F15" s="11">
        <v>13305896.23</v>
      </c>
      <c r="G15" s="12">
        <f t="shared" si="0"/>
        <v>100.8245630585801</v>
      </c>
    </row>
    <row r="16" spans="1:11" ht="27" customHeight="1">
      <c r="A16" s="2">
        <v>6</v>
      </c>
      <c r="B16" s="13" t="s">
        <v>9</v>
      </c>
      <c r="C16" s="3" t="s">
        <v>5</v>
      </c>
      <c r="D16" s="11">
        <v>12090828</v>
      </c>
      <c r="E16" s="11">
        <v>8150000</v>
      </c>
      <c r="F16" s="11">
        <v>8090000</v>
      </c>
      <c r="G16" s="12">
        <f t="shared" si="0"/>
        <v>99.2638036809816</v>
      </c>
      <c r="K16" s="14"/>
    </row>
    <row r="17" spans="1:7" ht="51" customHeight="1">
      <c r="A17" s="2">
        <v>7</v>
      </c>
      <c r="B17" s="13" t="s">
        <v>15</v>
      </c>
      <c r="C17" s="3" t="s">
        <v>6</v>
      </c>
      <c r="D17" s="11">
        <v>1200000</v>
      </c>
      <c r="E17" s="11">
        <v>5047078</v>
      </c>
      <c r="F17" s="11">
        <v>5215896.23</v>
      </c>
      <c r="G17" s="12">
        <f t="shared" si="0"/>
        <v>103.34487063603932</v>
      </c>
    </row>
    <row r="18" spans="1:7" ht="21" customHeight="1">
      <c r="A18" s="9">
        <v>8</v>
      </c>
      <c r="B18" s="13" t="s">
        <v>11</v>
      </c>
      <c r="C18" s="3"/>
      <c r="D18" s="11">
        <f>SUM(D19)</f>
        <v>5258928</v>
      </c>
      <c r="E18" s="11">
        <f>SUM(E19)</f>
        <v>5258928</v>
      </c>
      <c r="F18" s="11">
        <f>SUM(F19)</f>
        <v>4922888.91</v>
      </c>
      <c r="G18" s="12">
        <f t="shared" si="0"/>
        <v>93.61012187274669</v>
      </c>
    </row>
    <row r="19" spans="1:7" ht="22.5" customHeight="1">
      <c r="A19" s="9">
        <v>9</v>
      </c>
      <c r="B19" s="13" t="s">
        <v>8</v>
      </c>
      <c r="C19" s="3" t="s">
        <v>4</v>
      </c>
      <c r="D19" s="11">
        <v>5258928</v>
      </c>
      <c r="E19" s="11">
        <v>5258928</v>
      </c>
      <c r="F19" s="11">
        <v>4922888.91</v>
      </c>
      <c r="G19" s="12">
        <f t="shared" si="0"/>
        <v>93.61012187274669</v>
      </c>
    </row>
    <row r="25" ht="12.75">
      <c r="G25" s="14"/>
    </row>
  </sheetData>
  <mergeCells count="1">
    <mergeCell ref="A7:G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2010-03-18T10:27:21Z</cp:lastPrinted>
  <dcterms:created xsi:type="dcterms:W3CDTF">2001-06-03T09:35:02Z</dcterms:created>
  <dcterms:modified xsi:type="dcterms:W3CDTF">2010-04-01T08:18:24Z</dcterms:modified>
  <cp:category/>
  <cp:version/>
  <cp:contentType/>
  <cp:contentStatus/>
</cp:coreProperties>
</file>