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<sst xmlns="http://schemas.openxmlformats.org/spreadsheetml/2006/main" count="39" uniqueCount="39">
  <si>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Konto</t>
  </si>
  <si>
    <t>Opis</t>
  </si>
  <si>
    <t>Plan</t>
  </si>
  <si>
    <t>Wykonanie</t>
  </si>
  <si>
    <t>%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</si>
  <si>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</si>
  <si>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</si>
  <si>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</si>
  <si>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</si>
  <si>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</si>
  <si>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</si>
  <si>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</si>
  <si>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inne</t>
  </si>
  <si>
    <t>Koszty usług obcych</t>
  </si>
  <si>
    <t>usługi telefoniczne</t>
  </si>
  <si>
    <t>wywóz nieczystości</t>
  </si>
  <si>
    <t>konserwacja i naprawy</t>
  </si>
  <si>
    <t>opłaty bankowe i pocztowe</t>
  </si>
  <si>
    <t>abonament RTV</t>
  </si>
  <si>
    <t>woda i ścieki</t>
  </si>
  <si>
    <t>gaz</t>
  </si>
  <si>
    <t>zakupy różne</t>
  </si>
  <si>
    <t>Koszty wynagrodzeń</t>
  </si>
  <si>
    <t>wynagrodzenia z umowy o pracę</t>
  </si>
  <si>
    <t>nagrody indywidualne</t>
  </si>
  <si>
    <t>umowy o dzieło/zlecenia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</si>
  <si>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</si>
  <si>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</si>
  <si>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</si>
  <si>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</si>
  <si>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</si>
  <si>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</si>
  <si>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szkolenia</t>
  </si>
  <si>
    <t>badania lekarskie</t>
  </si>
  <si>
    <t>Tonery</t>
  </si>
  <si>
    <t>opieka serwisowa+internet</t>
  </si>
  <si>
    <t>system alarmowy</t>
  </si>
  <si>
    <t xml:space="preserve">ubezpieczenia </t>
  </si>
  <si>
    <r>
      <t xml:space="preserve">   </t>
    </r>
    <r>
      <rPr>
        <b/>
        <sz val="13"/>
        <rFont val="Arial"/>
        <family val="2"/>
      </rPr>
      <t xml:space="preserve"> Sprawozdanie z wykonania wydatków   Biblioteki  Publicznej Gminy Michałowice   w  Michałowicach   za  2009 rok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</si>
</sst>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6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5.140625" style="1" customWidth="1"/>
    <col min="4" max="4" width="16.57421875" style="1" customWidth="1"/>
    <col min="5" max="5" width="11.421875" style="2" customWidth="1"/>
    <col min="6" max="16384" width="11.7109375" style="0" customWidth="1"/>
  </cols>
  <sheetData>
    <row r="5" spans="1:5" ht="45.75" customHeight="1">
      <c r="A5" s="34" t="s">
        <v>38</v>
      </c>
      <c r="B5" s="34"/>
      <c r="C5" s="34"/>
      <c r="D5" s="34"/>
      <c r="E5" s="34"/>
    </row>
    <row r="6" spans="1:5" ht="18" customHeight="1" thickBot="1">
      <c r="A6" s="35"/>
      <c r="B6" s="35"/>
      <c r="C6" s="35"/>
      <c r="D6" s="35"/>
      <c r="E6" s="35"/>
    </row>
    <row r="7" spans="1:5" ht="21.75" customHeight="1" thickBot="1">
      <c r="A7" s="28" t="s">
        <v>0</v>
      </c>
      <c r="B7" s="29" t="s">
        <v>1</v>
      </c>
      <c r="C7" s="29" t="s">
        <v>2</v>
      </c>
      <c r="D7" s="29" t="s">
        <v>3</v>
      </c>
      <c r="E7" s="30" t="s">
        <v>4</v>
      </c>
    </row>
    <row r="8" spans="1:5" ht="19.5" customHeight="1">
      <c r="A8" s="24">
        <v>420</v>
      </c>
      <c r="B8" s="25" t="s">
        <v>5</v>
      </c>
      <c r="C8" s="26">
        <f>SUM(C9:C15)</f>
        <v>74820</v>
      </c>
      <c r="D8" s="26">
        <f>SUM(D9:D15)</f>
        <v>52173</v>
      </c>
      <c r="E8" s="27">
        <f aca="true" t="shared" si="0" ref="E8:E15">(D8/C8)*100</f>
        <v>69.73135525260625</v>
      </c>
    </row>
    <row r="9" spans="1:5" ht="13.5" thickBot="1">
      <c r="A9" s="32"/>
      <c r="B9" s="7" t="s">
        <v>6</v>
      </c>
      <c r="C9" s="8">
        <v>52580</v>
      </c>
      <c r="D9" s="8">
        <v>31566</v>
      </c>
      <c r="E9" s="9">
        <f t="shared" si="0"/>
        <v>60.0342335488779</v>
      </c>
    </row>
    <row r="10" spans="1:5" ht="12.75">
      <c r="A10" s="32"/>
      <c r="B10" s="7" t="s">
        <v>7</v>
      </c>
      <c r="C10" s="8">
        <v>3000</v>
      </c>
      <c r="D10" s="8">
        <v>2629</v>
      </c>
      <c r="E10" s="9">
        <f t="shared" si="0"/>
        <v>87.63333333333333</v>
      </c>
    </row>
    <row r="11" spans="1:5" ht="12.75">
      <c r="A11" s="32"/>
      <c r="B11" s="7" t="s">
        <v>8</v>
      </c>
      <c r="C11" s="8">
        <v>500</v>
      </c>
      <c r="D11" s="8">
        <v>303</v>
      </c>
      <c r="E11" s="9">
        <f t="shared" si="0"/>
        <v>60.6</v>
      </c>
    </row>
    <row r="12" spans="1:5" ht="12.75">
      <c r="A12" s="32"/>
      <c r="B12" s="7" t="s">
        <v>9</v>
      </c>
      <c r="C12" s="8">
        <v>1300</v>
      </c>
      <c r="D12" s="8">
        <v>1286</v>
      </c>
      <c r="E12" s="9">
        <f t="shared" si="0"/>
        <v>98.92307692307692</v>
      </c>
    </row>
    <row r="13" spans="1:5" ht="12.75">
      <c r="A13" s="32"/>
      <c r="B13" s="7" t="s">
        <v>10</v>
      </c>
      <c r="C13" s="8">
        <v>16000</v>
      </c>
      <c r="D13" s="8">
        <v>15225</v>
      </c>
      <c r="E13" s="9">
        <f t="shared" si="0"/>
        <v>95.15625</v>
      </c>
    </row>
    <row r="14" spans="1:5" ht="12.75">
      <c r="A14" s="32"/>
      <c r="B14" s="7" t="s">
        <v>11</v>
      </c>
      <c r="C14" s="8">
        <v>1000</v>
      </c>
      <c r="D14" s="8">
        <v>751</v>
      </c>
      <c r="E14" s="9">
        <f t="shared" si="0"/>
        <v>75.1</v>
      </c>
    </row>
    <row r="15" spans="1:5" ht="13.5" thickBot="1">
      <c r="A15" s="32"/>
      <c r="B15" s="10" t="s">
        <v>12</v>
      </c>
      <c r="C15" s="11">
        <v>440</v>
      </c>
      <c r="D15" s="11">
        <v>413</v>
      </c>
      <c r="E15" s="12">
        <f t="shared" si="0"/>
        <v>93.86363636363636</v>
      </c>
    </row>
    <row r="16" spans="1:5" ht="19.5" customHeight="1">
      <c r="A16" s="3">
        <v>430</v>
      </c>
      <c r="B16" s="4" t="s">
        <v>13</v>
      </c>
      <c r="C16" s="5">
        <f>SUM(C17:C26)</f>
        <v>42015</v>
      </c>
      <c r="D16" s="5">
        <f>SUM(D17:D26)</f>
        <v>34331</v>
      </c>
      <c r="E16" s="6">
        <f aca="true" t="shared" si="1" ref="E16:E23">(D16/C16)*100</f>
        <v>81.71129358562418</v>
      </c>
    </row>
    <row r="17" spans="1:5" ht="12.75">
      <c r="A17" s="32"/>
      <c r="B17" s="7" t="s">
        <v>14</v>
      </c>
      <c r="C17" s="8">
        <v>2000</v>
      </c>
      <c r="D17" s="8">
        <v>1574</v>
      </c>
      <c r="E17" s="9">
        <f t="shared" si="1"/>
        <v>78.7</v>
      </c>
    </row>
    <row r="18" spans="1:5" ht="12.75">
      <c r="A18" s="32"/>
      <c r="B18" s="7" t="s">
        <v>15</v>
      </c>
      <c r="C18" s="8">
        <v>150</v>
      </c>
      <c r="D18" s="8">
        <v>69</v>
      </c>
      <c r="E18" s="9">
        <f t="shared" si="1"/>
        <v>46</v>
      </c>
    </row>
    <row r="19" spans="1:5" ht="12.75">
      <c r="A19" s="32"/>
      <c r="B19" s="7" t="s">
        <v>16</v>
      </c>
      <c r="C19" s="8">
        <v>2000</v>
      </c>
      <c r="D19" s="8">
        <v>1403</v>
      </c>
      <c r="E19" s="9">
        <f t="shared" si="1"/>
        <v>70.15</v>
      </c>
    </row>
    <row r="20" spans="1:5" ht="13.5" thickBot="1">
      <c r="A20" s="32"/>
      <c r="B20" s="7" t="s">
        <v>17</v>
      </c>
      <c r="C20" s="8">
        <v>2045</v>
      </c>
      <c r="D20" s="8">
        <v>1184</v>
      </c>
      <c r="E20" s="9">
        <f t="shared" si="1"/>
        <v>57.89731051344743</v>
      </c>
    </row>
    <row r="21" spans="1:5" ht="13.5" thickBot="1">
      <c r="A21" s="32"/>
      <c r="B21" s="7" t="s">
        <v>18</v>
      </c>
      <c r="C21" s="8">
        <v>170</v>
      </c>
      <c r="D21" s="8">
        <v>109</v>
      </c>
      <c r="E21" s="9">
        <f t="shared" si="1"/>
        <v>64.11764705882354</v>
      </c>
    </row>
    <row r="22" spans="1:5" ht="12.75">
      <c r="A22" s="32"/>
      <c r="B22" s="7" t="s">
        <v>19</v>
      </c>
      <c r="C22" s="8">
        <v>150</v>
      </c>
      <c r="D22" s="8">
        <v>103</v>
      </c>
      <c r="E22" s="9">
        <f t="shared" si="1"/>
        <v>68.66666666666667</v>
      </c>
    </row>
    <row r="23" spans="1:5" ht="13.5" thickBot="1">
      <c r="A23" s="32"/>
      <c r="B23" s="7" t="s">
        <v>20</v>
      </c>
      <c r="C23" s="8">
        <v>3000</v>
      </c>
      <c r="D23" s="8">
        <v>2350</v>
      </c>
      <c r="E23" s="9">
        <f t="shared" si="1"/>
        <v>78.33333333333333</v>
      </c>
    </row>
    <row r="24" spans="1:5" ht="13.5" thickBot="1">
      <c r="A24" s="32"/>
      <c r="B24" s="15" t="s">
        <v>35</v>
      </c>
      <c r="C24" s="8">
        <v>1000</v>
      </c>
      <c r="D24" s="8">
        <v>972</v>
      </c>
      <c r="E24" s="9">
        <v>0</v>
      </c>
    </row>
    <row r="25" spans="1:5" ht="13.5" thickBot="1">
      <c r="A25" s="32"/>
      <c r="B25" s="7" t="s">
        <v>21</v>
      </c>
      <c r="C25" s="8">
        <v>30000</v>
      </c>
      <c r="D25" s="8">
        <v>25513</v>
      </c>
      <c r="E25" s="9">
        <f>(D25/C25)*100</f>
        <v>85.04333333333334</v>
      </c>
    </row>
    <row r="26" spans="1:5" ht="13.5" thickBot="1">
      <c r="A26" s="32"/>
      <c r="B26" s="16" t="s">
        <v>36</v>
      </c>
      <c r="C26" s="11">
        <v>1500</v>
      </c>
      <c r="D26" s="11">
        <v>1054</v>
      </c>
      <c r="E26" s="12">
        <v>0</v>
      </c>
    </row>
    <row r="27" spans="1:5" ht="19.5" customHeight="1">
      <c r="A27" s="3">
        <v>450</v>
      </c>
      <c r="B27" s="4" t="s">
        <v>22</v>
      </c>
      <c r="C27" s="5">
        <f>SUM(C28:C30)</f>
        <v>144096</v>
      </c>
      <c r="D27" s="5">
        <f>SUM(D28:D30)</f>
        <v>134389</v>
      </c>
      <c r="E27" s="6">
        <f>(D27/C27)*100</f>
        <v>93.26351876526759</v>
      </c>
    </row>
    <row r="28" spans="1:5" ht="12.75">
      <c r="A28" s="32"/>
      <c r="B28" s="7" t="s">
        <v>23</v>
      </c>
      <c r="C28" s="8">
        <v>114996</v>
      </c>
      <c r="D28" s="8">
        <v>106767</v>
      </c>
      <c r="E28" s="9">
        <f>(D28/C28)*100</f>
        <v>92.84409892518</v>
      </c>
    </row>
    <row r="29" spans="1:5" ht="13.5" thickBot="1">
      <c r="A29" s="32"/>
      <c r="B29" s="7" t="s">
        <v>24</v>
      </c>
      <c r="C29" s="8">
        <v>4100</v>
      </c>
      <c r="D29" s="8">
        <v>4060</v>
      </c>
      <c r="E29" s="9">
        <f>(D29/C29)*100</f>
        <v>99.02439024390245</v>
      </c>
    </row>
    <row r="30" spans="1:5" ht="13.5" thickBot="1">
      <c r="A30" s="32"/>
      <c r="B30" s="10" t="s">
        <v>25</v>
      </c>
      <c r="C30" s="11">
        <v>25000</v>
      </c>
      <c r="D30" s="11">
        <v>23562</v>
      </c>
      <c r="E30" s="12">
        <f aca="true" t="shared" si="2" ref="E30:E36">(D30/C30)*100</f>
        <v>94.248</v>
      </c>
    </row>
    <row r="31" spans="1:5" ht="19.5" customHeight="1">
      <c r="A31" s="3">
        <v>460</v>
      </c>
      <c r="B31" s="4" t="s">
        <v>26</v>
      </c>
      <c r="C31" s="5">
        <f>SUM(C32:C35)</f>
        <v>27799</v>
      </c>
      <c r="D31" s="5">
        <f>SUM(D32:D35)</f>
        <v>23787</v>
      </c>
      <c r="E31" s="6">
        <f t="shared" si="2"/>
        <v>85.56782618079787</v>
      </c>
    </row>
    <row r="32" spans="1:5" ht="12.75">
      <c r="A32" s="32"/>
      <c r="B32" s="7" t="s">
        <v>27</v>
      </c>
      <c r="C32" s="8">
        <v>21216</v>
      </c>
      <c r="D32" s="8">
        <v>17707</v>
      </c>
      <c r="E32" s="9">
        <f t="shared" si="2"/>
        <v>83.46059577677225</v>
      </c>
    </row>
    <row r="33" spans="1:5" ht="12.75">
      <c r="A33" s="32"/>
      <c r="B33" s="7" t="s">
        <v>28</v>
      </c>
      <c r="C33" s="8">
        <v>3094</v>
      </c>
      <c r="D33" s="8">
        <v>2719</v>
      </c>
      <c r="E33" s="9">
        <f t="shared" si="2"/>
        <v>87.87976729153199</v>
      </c>
    </row>
    <row r="34" spans="1:5" ht="12.75">
      <c r="A34" s="32"/>
      <c r="B34" s="7" t="s">
        <v>29</v>
      </c>
      <c r="C34" s="8">
        <v>189</v>
      </c>
      <c r="D34" s="8">
        <v>111</v>
      </c>
      <c r="E34" s="9">
        <f t="shared" si="2"/>
        <v>58.730158730158735</v>
      </c>
    </row>
    <row r="35" spans="1:5" ht="13.5" thickBot="1">
      <c r="A35" s="32"/>
      <c r="B35" s="10" t="s">
        <v>30</v>
      </c>
      <c r="C35" s="11">
        <v>3300</v>
      </c>
      <c r="D35" s="11">
        <v>3250</v>
      </c>
      <c r="E35" s="12">
        <f t="shared" si="2"/>
        <v>98.48484848484848</v>
      </c>
    </row>
    <row r="36" spans="1:5" ht="19.5" customHeight="1">
      <c r="A36" s="3">
        <v>470</v>
      </c>
      <c r="B36" s="4" t="s">
        <v>31</v>
      </c>
      <c r="C36" s="5">
        <f>SUM(C37:C40)</f>
        <v>10500</v>
      </c>
      <c r="D36" s="5">
        <f>SUM(D37:D40)</f>
        <v>8835</v>
      </c>
      <c r="E36" s="6">
        <f t="shared" si="2"/>
        <v>84.14285714285714</v>
      </c>
    </row>
    <row r="37" spans="1:5" ht="13.5" thickBot="1">
      <c r="A37" s="32"/>
      <c r="B37" s="7" t="s">
        <v>32</v>
      </c>
      <c r="C37" s="8">
        <v>1000</v>
      </c>
      <c r="D37" s="8">
        <v>540</v>
      </c>
      <c r="E37" s="9">
        <v>0</v>
      </c>
    </row>
    <row r="38" spans="1:5" ht="12.75">
      <c r="A38" s="32"/>
      <c r="B38" s="7" t="s">
        <v>33</v>
      </c>
      <c r="C38" s="8">
        <v>500</v>
      </c>
      <c r="D38" s="8">
        <v>427</v>
      </c>
      <c r="E38" s="9">
        <f>(D38/C38)*100</f>
        <v>85.39999999999999</v>
      </c>
    </row>
    <row r="39" spans="1:5" ht="13.5" thickBot="1">
      <c r="A39" s="32"/>
      <c r="B39" s="17" t="s">
        <v>37</v>
      </c>
      <c r="C39" s="13">
        <v>4000</v>
      </c>
      <c r="D39" s="13">
        <v>3307</v>
      </c>
      <c r="E39" s="14">
        <f>(D39/C39)*100</f>
        <v>82.675</v>
      </c>
    </row>
    <row r="40" spans="1:5" ht="13.5" thickBot="1">
      <c r="A40" s="33"/>
      <c r="B40" s="18" t="s">
        <v>34</v>
      </c>
      <c r="C40" s="19">
        <v>5000</v>
      </c>
      <c r="D40" s="19">
        <v>4561</v>
      </c>
      <c r="E40" s="20">
        <f>(D40/C40)*100</f>
        <v>91.22</v>
      </c>
    </row>
    <row r="41" spans="1:5" ht="13.5" thickBot="1">
      <c r="A41" s="21"/>
      <c r="B41" s="22"/>
      <c r="C41" s="31">
        <f>SUM(C8+C16+C27+C36+C31)</f>
        <v>299230</v>
      </c>
      <c r="D41" s="31">
        <f>SUM(D8+D16+D27+D36+D31)</f>
        <v>253515</v>
      </c>
      <c r="E41" s="23">
        <f>(D41/C41)*100</f>
        <v>84.72245429936838</v>
      </c>
    </row>
  </sheetData>
  <mergeCells count="7">
    <mergeCell ref="A5:E5"/>
    <mergeCell ref="A6:E6"/>
    <mergeCell ref="A32:A35"/>
    <mergeCell ref="A37:A40"/>
    <mergeCell ref="A9:A15"/>
    <mergeCell ref="A17:A26"/>
    <mergeCell ref="A28:A30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2010-03-18T11:03:19Z</cp:lastPrinted>
  <dcterms:created xsi:type="dcterms:W3CDTF">2009-07-22T14:11:28Z</dcterms:created>
  <dcterms:modified xsi:type="dcterms:W3CDTF">2010-04-01T08:21:37Z</dcterms:modified>
  <cp:category/>
  <cp:version/>
  <cp:contentType/>
  <cp:contentStatus/>
</cp:coreProperties>
</file>