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<sst xmlns="http://schemas.openxmlformats.org/spreadsheetml/2006/main" count="675" uniqueCount="124">
  <si>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</si>
  <si>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</si>
  <si>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</si>
  <si>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</si>
  <si>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</si>
  <si>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</si>
  <si>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</si>
  <si>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</si>
  <si>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</si>
  <si>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</si>
  <si>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</si>
  <si>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</si>
  <si>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</si>
  <si>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</si>
  <si>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</si>
  <si>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</si>
  <si>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</si>
  <si>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</si>
  <si>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</si>
  <si>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</si>
  <si>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</si>
  <si>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</si>
  <si>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</si>
  <si>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</si>
  <si>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</si>
  <si>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</si>
  <si>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</si>
  <si>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</si>
  <si>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</si>
  <si>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</si>
  <si>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</si>
  <si>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</si>
  <si>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</si>
  <si>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</si>
  <si>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</si>
  <si>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</si>
  <si>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</si>
  <si>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</si>
  <si>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</si>
  <si>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</si>
  <si>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</si>
  <si>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</si>
  <si>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</si>
  <si>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</si>
  <si>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</si>
  <si>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</si>
  <si>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</si>
  <si>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</si>
  <si>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</si>
  <si>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</si>
  <si>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</si>
  <si>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</si>
  <si>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</si>
  <si>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</si>
  <si>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</si>
  <si>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</si>
  <si>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</si>
  <si>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</si>
  <si>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</si>
  <si>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</si>
  <si>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</si>
  <si>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</si>
  <si>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</si>
  <si>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</si>
  <si>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</si>
  <si>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</si>
  <si>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</si>
  <si>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</si>
  <si>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</si>
  <si>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</si>
  <si>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</si>
  <si>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</si>
  <si>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</si>
  <si>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</si>
  <si>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</si>
  <si>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</si>
  <si>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</si>
  <si>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</si>
  <si>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</si>
  <si>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</si>
  <si>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</si>
  <si>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</si>
  <si>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</si>
  <si>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</si>
  <si>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</si>
  <si>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</si>
  <si>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</si>
  <si>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</si>
  <si>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</si>
  <si>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</si>
  <si>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</si>
  <si>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</si>
  <si>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</si>
  <si>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</si>
  <si>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</si>
  <si>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</si>
  <si>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</si>
  <si>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</si>
  <si>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</si>
  <si>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</si>
  <si>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</si>
  <si>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</si>
  <si>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</si>
  <si>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</si>
  <si>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</si>
  <si>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</si>
  <si>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</si>
  <si>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</si>
  <si>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</si>
  <si>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Dokonać zmian w planie wydatków gminy na rok 2010 stanowiacym tabelę nr 2 do Uchwały Budżetowej na rok 2010 Gminy Michałowice Nr XXXV/262/2009 z dnia 21 grudnia 2009 r. w sposób następujacy:</t>
  </si>
  <si>
    <t>Wójta Gminy Michałowice</t>
  </si>
  <si>
    <t>do Zarządzenia Nr 199/2010</t>
  </si>
  <si>
    <t xml:space="preserve">z dnia 17 listopada 2010r. </t>
  </si>
  <si>
    <t xml:space="preserve">   </t>
  </si>
  <si>
    <t xml:space="preserve">     </t>
  </si>
  <si>
    <t xml:space="preserve">Plany zagospodarowania przestrzennego </t>
  </si>
  <si>
    <t>710 Działalność usługowa</t>
  </si>
  <si>
    <t>01095</t>
  </si>
  <si>
    <t>Zasiłki stałe</t>
  </si>
  <si>
    <t>Plan po zmianach 89 465 640,90 zl</t>
  </si>
  <si>
    <t xml:space="preserve">wydatki związane z realizacją ich statutowych zadań </t>
  </si>
  <si>
    <t xml:space="preserve">Oczyszczanie miast i wsi </t>
  </si>
  <si>
    <t>Schroniska dla zwierzat</t>
  </si>
  <si>
    <t xml:space="preserve">900 Gospodarka komunalna i ochrona srodowiska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</si>
</sst>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0" fillId="0" borderId="1" xfId="0" applyBorder="1" applyAlignment="1">
      <alignment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111</v>
      </c>
      <c r="H3" s="5"/>
      <c r="I3" s="5"/>
    </row>
    <row r="4" spans="1:9" ht="12.75">
      <c r="A4" s="1"/>
      <c r="B4" s="1"/>
      <c r="C4" s="1"/>
      <c r="F4" s="5"/>
      <c r="G4" s="5" t="s">
        <v>110</v>
      </c>
      <c r="H4" s="5"/>
      <c r="I4" s="5"/>
    </row>
    <row r="5" spans="1:9" ht="12.75">
      <c r="A5" s="1"/>
      <c r="B5" s="1"/>
      <c r="C5" s="1"/>
      <c r="F5" s="6"/>
      <c r="G5" s="6" t="s">
        <v>112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83" t="s">
        <v>109</v>
      </c>
      <c r="B7" s="83"/>
      <c r="C7" s="83"/>
      <c r="D7" s="83"/>
      <c r="E7" s="83"/>
      <c r="F7" s="83"/>
      <c r="G7" s="83"/>
      <c r="H7" s="83"/>
      <c r="I7" s="83"/>
    </row>
    <row r="8" spans="1:9" ht="12.75">
      <c r="A8" s="8"/>
      <c r="B8" s="8"/>
      <c r="C8" s="8"/>
      <c r="D8" s="9"/>
      <c r="E8" s="9"/>
      <c r="F8" s="9"/>
      <c r="G8" s="9"/>
      <c r="H8" s="9"/>
      <c r="I8" s="9"/>
    </row>
    <row r="9" spans="1:9" ht="12.75">
      <c r="A9" s="84" t="s">
        <v>6</v>
      </c>
      <c r="B9" s="84" t="s">
        <v>102</v>
      </c>
      <c r="C9" s="84" t="s">
        <v>5</v>
      </c>
      <c r="D9" s="86" t="s">
        <v>107</v>
      </c>
      <c r="E9" s="88" t="s">
        <v>8</v>
      </c>
      <c r="F9" s="89"/>
      <c r="G9" s="86" t="s">
        <v>108</v>
      </c>
      <c r="H9" s="77" t="s">
        <v>8</v>
      </c>
      <c r="I9" s="79"/>
    </row>
    <row r="10" spans="1:9" ht="12.75">
      <c r="A10" s="85"/>
      <c r="B10" s="85"/>
      <c r="C10" s="85"/>
      <c r="D10" s="87"/>
      <c r="E10" s="14" t="s">
        <v>9</v>
      </c>
      <c r="F10" s="14" t="s">
        <v>93</v>
      </c>
      <c r="G10" s="87"/>
      <c r="H10" s="14" t="s">
        <v>9</v>
      </c>
      <c r="I10" s="14" t="s">
        <v>93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9" ht="12.75">
      <c r="A12" s="18" t="s">
        <v>0</v>
      </c>
      <c r="B12" s="18" t="s">
        <v>117</v>
      </c>
      <c r="C12" s="64" t="s">
        <v>30</v>
      </c>
      <c r="D12" s="56">
        <v>0</v>
      </c>
      <c r="E12" s="56">
        <v>0</v>
      </c>
      <c r="F12" s="56">
        <v>0</v>
      </c>
      <c r="G12" s="56">
        <f>SUM(H12)</f>
        <v>3752</v>
      </c>
      <c r="H12" s="56">
        <f>SUM(H13)</f>
        <v>3752</v>
      </c>
      <c r="I12" s="56">
        <v>0</v>
      </c>
    </row>
    <row r="13" spans="1:9" ht="24">
      <c r="A13" s="15"/>
      <c r="B13" s="15"/>
      <c r="C13" s="55" t="s">
        <v>81</v>
      </c>
      <c r="D13" s="56">
        <v>0</v>
      </c>
      <c r="E13" s="56">
        <v>0</v>
      </c>
      <c r="F13" s="56">
        <v>0</v>
      </c>
      <c r="G13" s="56">
        <f>SUM(H13)</f>
        <v>3752</v>
      </c>
      <c r="H13" s="56">
        <f>SUM(H14)</f>
        <v>3752</v>
      </c>
      <c r="I13" s="56">
        <v>0</v>
      </c>
    </row>
    <row r="14" spans="1:9" ht="36">
      <c r="A14" s="15"/>
      <c r="B14" s="15"/>
      <c r="C14" s="55" t="s">
        <v>85</v>
      </c>
      <c r="D14" s="60">
        <v>0</v>
      </c>
      <c r="E14" s="60">
        <v>0</v>
      </c>
      <c r="F14" s="60">
        <v>0</v>
      </c>
      <c r="G14" s="60">
        <f>SUM(H14)</f>
        <v>3752</v>
      </c>
      <c r="H14" s="60">
        <v>3752</v>
      </c>
      <c r="I14" s="60">
        <v>0</v>
      </c>
    </row>
    <row r="15" spans="1:9" ht="12.75">
      <c r="A15" s="80" t="s">
        <v>10</v>
      </c>
      <c r="B15" s="81"/>
      <c r="C15" s="82"/>
      <c r="D15" s="56">
        <v>0</v>
      </c>
      <c r="E15" s="56">
        <v>0</v>
      </c>
      <c r="F15" s="56">
        <v>0</v>
      </c>
      <c r="G15" s="56">
        <f>SUM(G12)</f>
        <v>3752</v>
      </c>
      <c r="H15" s="56">
        <f>SUM(H12)</f>
        <v>3752</v>
      </c>
      <c r="I15" s="56">
        <v>0</v>
      </c>
    </row>
    <row r="16" spans="1:9" ht="24">
      <c r="A16" s="12">
        <v>710</v>
      </c>
      <c r="B16" s="12">
        <v>71004</v>
      </c>
      <c r="C16" s="48" t="s">
        <v>115</v>
      </c>
      <c r="D16" s="56">
        <f aca="true" t="shared" si="0" ref="D16:I16">SUM(D17)</f>
        <v>5000</v>
      </c>
      <c r="E16" s="56">
        <f t="shared" si="0"/>
        <v>5000</v>
      </c>
      <c r="F16" s="56">
        <f t="shared" si="0"/>
        <v>0</v>
      </c>
      <c r="G16" s="56">
        <f t="shared" si="0"/>
        <v>5000</v>
      </c>
      <c r="H16" s="56">
        <f t="shared" si="0"/>
        <v>5000</v>
      </c>
      <c r="I16" s="56">
        <f t="shared" si="0"/>
        <v>0</v>
      </c>
    </row>
    <row r="17" spans="1:9" ht="24">
      <c r="A17" s="15" t="s">
        <v>113</v>
      </c>
      <c r="B17" s="15" t="s">
        <v>114</v>
      </c>
      <c r="C17" s="46" t="s">
        <v>81</v>
      </c>
      <c r="D17" s="56">
        <f>SUM(E17+F17)</f>
        <v>5000</v>
      </c>
      <c r="E17" s="56">
        <f>SUM(E18:E19)</f>
        <v>5000</v>
      </c>
      <c r="F17" s="56">
        <f>SUM(F18:F19)</f>
        <v>0</v>
      </c>
      <c r="G17" s="56">
        <f>SUM(H17+I17)</f>
        <v>5000</v>
      </c>
      <c r="H17" s="56">
        <f>SUM(H18:H19)</f>
        <v>5000</v>
      </c>
      <c r="I17" s="56">
        <f>SUM(I18:I19)</f>
        <v>0</v>
      </c>
    </row>
    <row r="18" spans="1:9" ht="24">
      <c r="A18" s="15"/>
      <c r="B18" s="15"/>
      <c r="C18" s="55" t="s">
        <v>82</v>
      </c>
      <c r="D18" s="60">
        <f>SUM(E18+F18)</f>
        <v>0</v>
      </c>
      <c r="E18" s="60">
        <v>0</v>
      </c>
      <c r="F18" s="60">
        <v>0</v>
      </c>
      <c r="G18" s="60">
        <f>SUM(H18+I18)</f>
        <v>5000</v>
      </c>
      <c r="H18" s="60">
        <v>5000</v>
      </c>
      <c r="I18" s="60">
        <v>0</v>
      </c>
    </row>
    <row r="19" spans="1:9" ht="36">
      <c r="A19" s="15" t="s">
        <v>113</v>
      </c>
      <c r="B19" s="15" t="s">
        <v>114</v>
      </c>
      <c r="C19" s="46" t="s">
        <v>85</v>
      </c>
      <c r="D19" s="60">
        <f>SUM(E19+F19)</f>
        <v>5000</v>
      </c>
      <c r="E19" s="60">
        <v>5000</v>
      </c>
      <c r="F19" s="60">
        <v>0</v>
      </c>
      <c r="G19" s="60">
        <f>SUM(H19+I19)</f>
        <v>0</v>
      </c>
      <c r="H19" s="60">
        <v>0</v>
      </c>
      <c r="I19" s="60">
        <v>0</v>
      </c>
    </row>
    <row r="20" spans="1:9" ht="12.75">
      <c r="A20" s="71" t="s">
        <v>116</v>
      </c>
      <c r="B20" s="72"/>
      <c r="C20" s="73"/>
      <c r="D20" s="56">
        <f aca="true" t="shared" si="1" ref="D20:I20">SUM(D16)</f>
        <v>5000</v>
      </c>
      <c r="E20" s="56">
        <f t="shared" si="1"/>
        <v>5000</v>
      </c>
      <c r="F20" s="56">
        <f t="shared" si="1"/>
        <v>0</v>
      </c>
      <c r="G20" s="56">
        <f t="shared" si="1"/>
        <v>5000</v>
      </c>
      <c r="H20" s="56">
        <f t="shared" si="1"/>
        <v>5000</v>
      </c>
      <c r="I20" s="56">
        <f t="shared" si="1"/>
        <v>0</v>
      </c>
    </row>
    <row r="21" spans="1:9" ht="48" customHeight="1">
      <c r="A21" s="39">
        <v>854</v>
      </c>
      <c r="B21" s="39">
        <v>85412</v>
      </c>
      <c r="C21" s="29" t="s">
        <v>59</v>
      </c>
      <c r="D21" s="56">
        <f aca="true" t="shared" si="2" ref="D21:D27">SUM(E21+F21)</f>
        <v>1834</v>
      </c>
      <c r="E21" s="56">
        <f>SUM(E22:E23)</f>
        <v>1834</v>
      </c>
      <c r="F21" s="56">
        <v>0</v>
      </c>
      <c r="G21" s="56">
        <f aca="true" t="shared" si="3" ref="G21:G27">SUM(H21)</f>
        <v>0</v>
      </c>
      <c r="H21" s="56">
        <f>SUM(H22)</f>
        <v>0</v>
      </c>
      <c r="I21" s="56">
        <v>0</v>
      </c>
    </row>
    <row r="22" spans="1:9" ht="24">
      <c r="A22" s="39"/>
      <c r="B22" s="39"/>
      <c r="C22" s="46" t="s">
        <v>81</v>
      </c>
      <c r="D22" s="56">
        <f t="shared" si="2"/>
        <v>0</v>
      </c>
      <c r="E22" s="56">
        <v>0</v>
      </c>
      <c r="F22" s="56">
        <v>0</v>
      </c>
      <c r="G22" s="56">
        <f t="shared" si="3"/>
        <v>0</v>
      </c>
      <c r="H22" s="56">
        <f>SUM(H23)</f>
        <v>0</v>
      </c>
      <c r="I22" s="56">
        <v>0</v>
      </c>
    </row>
    <row r="23" spans="1:9" ht="36">
      <c r="A23" s="39"/>
      <c r="B23" s="39"/>
      <c r="C23" s="46" t="s">
        <v>85</v>
      </c>
      <c r="D23" s="60">
        <f t="shared" si="2"/>
        <v>1834</v>
      </c>
      <c r="E23" s="60">
        <v>1834</v>
      </c>
      <c r="F23" s="60">
        <v>0</v>
      </c>
      <c r="G23" s="60">
        <f t="shared" si="3"/>
        <v>0</v>
      </c>
      <c r="H23" s="60">
        <v>0</v>
      </c>
      <c r="I23" s="60">
        <v>0</v>
      </c>
    </row>
    <row r="24" spans="1:9" ht="26.25" customHeight="1">
      <c r="A24" s="16"/>
      <c r="B24" s="39">
        <v>85415</v>
      </c>
      <c r="C24" s="29" t="s">
        <v>60</v>
      </c>
      <c r="D24" s="56">
        <f t="shared" si="2"/>
        <v>0</v>
      </c>
      <c r="E24" s="56">
        <f>SUM(E25)</f>
        <v>0</v>
      </c>
      <c r="F24" s="56">
        <v>0</v>
      </c>
      <c r="G24" s="56">
        <f t="shared" si="3"/>
        <v>1834</v>
      </c>
      <c r="H24" s="56">
        <f>SUM(H25)</f>
        <v>1834</v>
      </c>
      <c r="I24" s="56">
        <v>0</v>
      </c>
    </row>
    <row r="25" spans="1:9" ht="24">
      <c r="A25" s="16"/>
      <c r="B25" s="39"/>
      <c r="C25" s="46" t="s">
        <v>81</v>
      </c>
      <c r="D25" s="56">
        <f t="shared" si="2"/>
        <v>0</v>
      </c>
      <c r="E25" s="56">
        <f>SUM(E26:E26)</f>
        <v>0</v>
      </c>
      <c r="F25" s="56">
        <v>0</v>
      </c>
      <c r="G25" s="56">
        <f t="shared" si="3"/>
        <v>1834</v>
      </c>
      <c r="H25" s="56">
        <f>SUM(H26)</f>
        <v>1834</v>
      </c>
      <c r="I25" s="56">
        <v>0</v>
      </c>
    </row>
    <row r="26" spans="1:9" ht="36">
      <c r="A26" s="16"/>
      <c r="B26" s="39"/>
      <c r="C26" s="46" t="s">
        <v>85</v>
      </c>
      <c r="D26" s="60">
        <f t="shared" si="2"/>
        <v>0</v>
      </c>
      <c r="E26" s="60">
        <v>0</v>
      </c>
      <c r="F26" s="60">
        <v>0</v>
      </c>
      <c r="G26" s="60">
        <f t="shared" si="3"/>
        <v>1834</v>
      </c>
      <c r="H26" s="60">
        <v>1834</v>
      </c>
      <c r="I26" s="60">
        <v>0</v>
      </c>
    </row>
    <row r="27" spans="1:9" ht="12.75">
      <c r="A27" s="71" t="s">
        <v>22</v>
      </c>
      <c r="B27" s="72"/>
      <c r="C27" s="73"/>
      <c r="D27" s="57">
        <f t="shared" si="2"/>
        <v>1834</v>
      </c>
      <c r="E27" s="57">
        <f>SUM(E21+E24)</f>
        <v>1834</v>
      </c>
      <c r="F27" s="56">
        <v>0</v>
      </c>
      <c r="G27" s="56">
        <f t="shared" si="3"/>
        <v>1834</v>
      </c>
      <c r="H27" s="56">
        <f>SUM(H21+H24)</f>
        <v>1834</v>
      </c>
      <c r="I27" s="56">
        <v>0</v>
      </c>
    </row>
    <row r="28" spans="1:9" ht="84" customHeight="1">
      <c r="A28" s="39">
        <v>852</v>
      </c>
      <c r="B28" s="39">
        <v>85212</v>
      </c>
      <c r="C28" s="63" t="s">
        <v>72</v>
      </c>
      <c r="D28" s="56">
        <f aca="true" t="shared" si="4" ref="D28:D33">SUM(E28)</f>
        <v>450</v>
      </c>
      <c r="E28" s="56">
        <f>SUM(E29)</f>
        <v>450</v>
      </c>
      <c r="F28" s="56">
        <v>0</v>
      </c>
      <c r="G28" s="56">
        <f aca="true" t="shared" si="5" ref="G28:G33">SUM(H28)</f>
        <v>450</v>
      </c>
      <c r="H28" s="56">
        <f>SUM(H29)</f>
        <v>450</v>
      </c>
      <c r="I28" s="56">
        <v>0</v>
      </c>
    </row>
    <row r="29" spans="1:9" ht="24">
      <c r="A29" s="24"/>
      <c r="B29" s="24"/>
      <c r="C29" s="58" t="s">
        <v>81</v>
      </c>
      <c r="D29" s="56">
        <f t="shared" si="4"/>
        <v>450</v>
      </c>
      <c r="E29" s="56">
        <f>SUM(E30)</f>
        <v>450</v>
      </c>
      <c r="F29" s="56">
        <v>0</v>
      </c>
      <c r="G29" s="56">
        <f t="shared" si="5"/>
        <v>450</v>
      </c>
      <c r="H29" s="56">
        <f>SUM(H30)</f>
        <v>450</v>
      </c>
      <c r="I29" s="56">
        <v>0</v>
      </c>
    </row>
    <row r="30" spans="1:9" ht="36">
      <c r="A30" s="24"/>
      <c r="B30" s="24"/>
      <c r="C30" s="58" t="s">
        <v>85</v>
      </c>
      <c r="D30" s="60">
        <f t="shared" si="4"/>
        <v>450</v>
      </c>
      <c r="E30" s="60">
        <v>450</v>
      </c>
      <c r="F30" s="60">
        <v>0</v>
      </c>
      <c r="G30" s="60">
        <f t="shared" si="5"/>
        <v>450</v>
      </c>
      <c r="H30" s="60">
        <v>450</v>
      </c>
      <c r="I30" s="60">
        <v>0</v>
      </c>
    </row>
    <row r="31" spans="1:9" ht="48">
      <c r="A31" s="24"/>
      <c r="B31" s="39">
        <v>85214</v>
      </c>
      <c r="C31" s="63" t="s">
        <v>56</v>
      </c>
      <c r="D31" s="56">
        <f t="shared" si="4"/>
        <v>40</v>
      </c>
      <c r="E31" s="56">
        <f>SUM(E32)</f>
        <v>40</v>
      </c>
      <c r="F31" s="56">
        <v>0</v>
      </c>
      <c r="G31" s="56">
        <f t="shared" si="5"/>
        <v>40</v>
      </c>
      <c r="H31" s="56">
        <f>SUM(H32)</f>
        <v>40</v>
      </c>
      <c r="I31" s="56">
        <v>0</v>
      </c>
    </row>
    <row r="32" spans="1:9" ht="24">
      <c r="A32" s="24"/>
      <c r="B32" s="24"/>
      <c r="C32" s="58" t="s">
        <v>81</v>
      </c>
      <c r="D32" s="56">
        <f t="shared" si="4"/>
        <v>40</v>
      </c>
      <c r="E32" s="56">
        <f>SUM(E33)</f>
        <v>40</v>
      </c>
      <c r="F32" s="56">
        <v>0</v>
      </c>
      <c r="G32" s="56">
        <f t="shared" si="5"/>
        <v>40</v>
      </c>
      <c r="H32" s="56">
        <f>SUM(H33)</f>
        <v>40</v>
      </c>
      <c r="I32" s="56">
        <v>0</v>
      </c>
    </row>
    <row r="33" spans="1:9" ht="36">
      <c r="A33" s="24"/>
      <c r="B33" s="24"/>
      <c r="C33" s="58" t="s">
        <v>85</v>
      </c>
      <c r="D33" s="60">
        <f t="shared" si="4"/>
        <v>40</v>
      </c>
      <c r="E33" s="60">
        <v>40</v>
      </c>
      <c r="F33" s="60">
        <v>0</v>
      </c>
      <c r="G33" s="60">
        <f t="shared" si="5"/>
        <v>40</v>
      </c>
      <c r="H33" s="60">
        <v>40</v>
      </c>
      <c r="I33" s="60">
        <v>0</v>
      </c>
    </row>
    <row r="34" spans="1:9" ht="12.75">
      <c r="A34" s="24"/>
      <c r="B34" s="24">
        <v>85216</v>
      </c>
      <c r="C34" s="23" t="s">
        <v>118</v>
      </c>
      <c r="D34" s="56">
        <v>0</v>
      </c>
      <c r="E34" s="56">
        <v>0</v>
      </c>
      <c r="F34" s="56">
        <v>0</v>
      </c>
      <c r="G34" s="56">
        <f aca="true" t="shared" si="6" ref="G34:G39">SUM(H34)</f>
        <v>16000</v>
      </c>
      <c r="H34" s="56">
        <f>SUM(H35)</f>
        <v>16000</v>
      </c>
      <c r="I34" s="56">
        <v>0</v>
      </c>
    </row>
    <row r="35" spans="1:9" ht="24">
      <c r="A35" s="24"/>
      <c r="B35" s="24"/>
      <c r="C35" s="58" t="s">
        <v>81</v>
      </c>
      <c r="D35" s="56">
        <v>0</v>
      </c>
      <c r="E35" s="56">
        <v>0</v>
      </c>
      <c r="F35" s="56">
        <v>0</v>
      </c>
      <c r="G35" s="56">
        <f t="shared" si="6"/>
        <v>16000</v>
      </c>
      <c r="H35" s="56">
        <f>SUM(H36)</f>
        <v>16000</v>
      </c>
      <c r="I35" s="56">
        <v>0</v>
      </c>
    </row>
    <row r="36" spans="1:9" ht="24">
      <c r="A36" s="24"/>
      <c r="B36" s="24"/>
      <c r="C36" s="58" t="s">
        <v>83</v>
      </c>
      <c r="D36" s="60">
        <v>0</v>
      </c>
      <c r="E36" s="60">
        <v>0</v>
      </c>
      <c r="F36" s="60">
        <v>0</v>
      </c>
      <c r="G36" s="60">
        <f t="shared" si="6"/>
        <v>16000</v>
      </c>
      <c r="H36" s="60">
        <v>16000</v>
      </c>
      <c r="I36" s="60">
        <v>0</v>
      </c>
    </row>
    <row r="37" spans="1:9" ht="12.75">
      <c r="A37" s="59"/>
      <c r="B37" s="24">
        <v>85295</v>
      </c>
      <c r="C37" s="23" t="s">
        <v>30</v>
      </c>
      <c r="D37" s="56">
        <v>0</v>
      </c>
      <c r="E37" s="56">
        <v>0</v>
      </c>
      <c r="F37" s="56">
        <v>0</v>
      </c>
      <c r="G37" s="56">
        <f t="shared" si="6"/>
        <v>1100</v>
      </c>
      <c r="H37" s="56">
        <f>SUM(H38)</f>
        <v>1100</v>
      </c>
      <c r="I37" s="56">
        <v>0</v>
      </c>
    </row>
    <row r="38" spans="1:9" ht="24">
      <c r="A38" s="24"/>
      <c r="B38" s="24"/>
      <c r="C38" s="58" t="s">
        <v>81</v>
      </c>
      <c r="D38" s="56">
        <v>0</v>
      </c>
      <c r="E38" s="56">
        <v>0</v>
      </c>
      <c r="F38" s="56">
        <v>0</v>
      </c>
      <c r="G38" s="56">
        <f t="shared" si="6"/>
        <v>1100</v>
      </c>
      <c r="H38" s="56">
        <f>SUM(H39)</f>
        <v>1100</v>
      </c>
      <c r="I38" s="56">
        <v>0</v>
      </c>
    </row>
    <row r="39" spans="1:9" ht="24">
      <c r="A39" s="24"/>
      <c r="B39" s="24"/>
      <c r="C39" s="58" t="s">
        <v>83</v>
      </c>
      <c r="D39" s="60">
        <v>0</v>
      </c>
      <c r="E39" s="60">
        <v>0</v>
      </c>
      <c r="F39" s="60">
        <v>0</v>
      </c>
      <c r="G39" s="60">
        <f t="shared" si="6"/>
        <v>1100</v>
      </c>
      <c r="H39" s="60">
        <v>1100</v>
      </c>
      <c r="I39" s="60">
        <v>0</v>
      </c>
    </row>
    <row r="40" spans="1:9" ht="13.5" customHeight="1">
      <c r="A40" s="22" t="s">
        <v>21</v>
      </c>
      <c r="B40" s="54"/>
      <c r="C40" s="23"/>
      <c r="D40" s="57">
        <f>SUM(D28+D31+D34+D37)</f>
        <v>490</v>
      </c>
      <c r="E40" s="57">
        <f>SUM(E28+E31+E34+E37)</f>
        <v>490</v>
      </c>
      <c r="F40" s="57">
        <f>SUM(F28+F31+F34+F37)</f>
        <v>0</v>
      </c>
      <c r="G40" s="56">
        <f>SUM(G34+G37+G28+G31)</f>
        <v>17590</v>
      </c>
      <c r="H40" s="56">
        <f>SUM(H34+H37+H28+H31)</f>
        <v>17590</v>
      </c>
      <c r="I40" s="56">
        <f>SUM(I34+I37+I28+I31)</f>
        <v>0</v>
      </c>
    </row>
    <row r="41" spans="1:9" ht="19.5" customHeight="1">
      <c r="A41" s="24">
        <v>900</v>
      </c>
      <c r="B41" s="24">
        <v>90003</v>
      </c>
      <c r="C41" s="23" t="s">
        <v>121</v>
      </c>
      <c r="D41" s="56">
        <f>SUM(E41)</f>
        <v>5000</v>
      </c>
      <c r="E41" s="56">
        <f>SUM(E42)</f>
        <v>5000</v>
      </c>
      <c r="F41" s="56">
        <v>0</v>
      </c>
      <c r="G41" s="56">
        <f>SUM(H41)</f>
        <v>24000</v>
      </c>
      <c r="H41" s="56">
        <f>SUM(H42)</f>
        <v>24000</v>
      </c>
      <c r="I41" s="56">
        <v>0</v>
      </c>
    </row>
    <row r="42" spans="1:9" ht="24" customHeight="1">
      <c r="A42" s="24"/>
      <c r="B42" s="24"/>
      <c r="C42" s="58" t="s">
        <v>81</v>
      </c>
      <c r="D42" s="56">
        <f>SUM(E42)</f>
        <v>5000</v>
      </c>
      <c r="E42" s="56">
        <f>SUM(E43)</f>
        <v>5000</v>
      </c>
      <c r="F42" s="56">
        <v>0</v>
      </c>
      <c r="G42" s="56">
        <f aca="true" t="shared" si="7" ref="G42:G49">SUM(H42)</f>
        <v>24000</v>
      </c>
      <c r="H42" s="56">
        <f>SUM(H43)</f>
        <v>24000</v>
      </c>
      <c r="I42" s="56">
        <v>0</v>
      </c>
    </row>
    <row r="43" spans="1:9" ht="35.25" customHeight="1">
      <c r="A43" s="24"/>
      <c r="B43" s="24"/>
      <c r="C43" s="58" t="s">
        <v>120</v>
      </c>
      <c r="D43" s="60">
        <f aca="true" t="shared" si="8" ref="D43:D49">SUM(E43)</f>
        <v>5000</v>
      </c>
      <c r="E43" s="60">
        <v>5000</v>
      </c>
      <c r="F43" s="60">
        <v>0</v>
      </c>
      <c r="G43" s="60">
        <f t="shared" si="7"/>
        <v>24000</v>
      </c>
      <c r="H43" s="60">
        <v>24000</v>
      </c>
      <c r="I43" s="60">
        <v>0</v>
      </c>
    </row>
    <row r="44" spans="1:9" ht="30" customHeight="1">
      <c r="A44" s="59"/>
      <c r="B44" s="24">
        <v>90004</v>
      </c>
      <c r="C44" s="63" t="s">
        <v>62</v>
      </c>
      <c r="D44" s="56">
        <f t="shared" si="8"/>
        <v>6000</v>
      </c>
      <c r="E44" s="56">
        <f>SUM(E45)</f>
        <v>6000</v>
      </c>
      <c r="F44" s="56">
        <v>0</v>
      </c>
      <c r="G44" s="56">
        <f t="shared" si="7"/>
        <v>0</v>
      </c>
      <c r="H44" s="56">
        <v>0</v>
      </c>
      <c r="I44" s="56">
        <v>0</v>
      </c>
    </row>
    <row r="45" spans="1:9" ht="24.75" customHeight="1">
      <c r="A45" s="24"/>
      <c r="B45" s="24"/>
      <c r="C45" s="58" t="s">
        <v>81</v>
      </c>
      <c r="D45" s="56">
        <f t="shared" si="8"/>
        <v>6000</v>
      </c>
      <c r="E45" s="56">
        <f>SUM(E46)</f>
        <v>6000</v>
      </c>
      <c r="F45" s="56">
        <v>0</v>
      </c>
      <c r="G45" s="56">
        <f t="shared" si="7"/>
        <v>0</v>
      </c>
      <c r="H45" s="56">
        <v>0</v>
      </c>
      <c r="I45" s="56">
        <v>0</v>
      </c>
    </row>
    <row r="46" spans="1:9" ht="36.75" customHeight="1">
      <c r="A46" s="24"/>
      <c r="B46" s="24"/>
      <c r="C46" s="58" t="s">
        <v>120</v>
      </c>
      <c r="D46" s="60">
        <f t="shared" si="8"/>
        <v>6000</v>
      </c>
      <c r="E46" s="60">
        <v>6000</v>
      </c>
      <c r="F46" s="60">
        <v>0</v>
      </c>
      <c r="G46" s="60">
        <f t="shared" si="7"/>
        <v>0</v>
      </c>
      <c r="H46" s="60">
        <v>0</v>
      </c>
      <c r="I46" s="60">
        <v>0</v>
      </c>
    </row>
    <row r="47" spans="1:9" ht="13.5" customHeight="1">
      <c r="A47" s="24"/>
      <c r="B47" s="24">
        <v>90013</v>
      </c>
      <c r="C47" s="63" t="s">
        <v>122</v>
      </c>
      <c r="D47" s="56">
        <f t="shared" si="8"/>
        <v>13000</v>
      </c>
      <c r="E47" s="56">
        <f>SUM(E48)</f>
        <v>13000</v>
      </c>
      <c r="F47" s="56">
        <v>0</v>
      </c>
      <c r="G47" s="56">
        <f t="shared" si="7"/>
        <v>0</v>
      </c>
      <c r="H47" s="56">
        <v>0</v>
      </c>
      <c r="I47" s="56">
        <v>0</v>
      </c>
    </row>
    <row r="48" spans="1:9" ht="26.25" customHeight="1">
      <c r="A48" s="24"/>
      <c r="B48" s="24"/>
      <c r="C48" s="58" t="s">
        <v>81</v>
      </c>
      <c r="D48" s="56">
        <f t="shared" si="8"/>
        <v>13000</v>
      </c>
      <c r="E48" s="56">
        <f>SUM(E49)</f>
        <v>13000</v>
      </c>
      <c r="F48" s="56">
        <v>0</v>
      </c>
      <c r="G48" s="56">
        <f t="shared" si="7"/>
        <v>0</v>
      </c>
      <c r="H48" s="56">
        <v>0</v>
      </c>
      <c r="I48" s="56">
        <v>0</v>
      </c>
    </row>
    <row r="49" spans="1:9" ht="33.75" customHeight="1">
      <c r="A49" s="24"/>
      <c r="B49" s="24"/>
      <c r="C49" s="58" t="s">
        <v>120</v>
      </c>
      <c r="D49" s="60">
        <f t="shared" si="8"/>
        <v>13000</v>
      </c>
      <c r="E49" s="60">
        <v>13000</v>
      </c>
      <c r="F49" s="60">
        <v>0</v>
      </c>
      <c r="G49" s="60">
        <f t="shared" si="7"/>
        <v>0</v>
      </c>
      <c r="H49" s="60">
        <v>0</v>
      </c>
      <c r="I49" s="60">
        <v>0</v>
      </c>
    </row>
    <row r="50" spans="1:9" ht="26.25" customHeight="1">
      <c r="A50" s="74" t="s">
        <v>123</v>
      </c>
      <c r="B50" s="75"/>
      <c r="C50" s="76"/>
      <c r="D50" s="56">
        <f>SUM(D42+D44+D47)</f>
        <v>24000</v>
      </c>
      <c r="E50" s="56">
        <f>SUM(E42+E44+E47)</f>
        <v>24000</v>
      </c>
      <c r="F50" s="56">
        <f>SUM(F42+F44+F47)</f>
        <v>0</v>
      </c>
      <c r="G50" s="56">
        <f>SUM(G41+G44+G47)</f>
        <v>24000</v>
      </c>
      <c r="H50" s="56">
        <f>SUM(H41+H44+H47)</f>
        <v>24000</v>
      </c>
      <c r="I50" s="56">
        <f>SUM(I41+I44+I47)</f>
        <v>0</v>
      </c>
    </row>
    <row r="51" spans="1:9" ht="12.75">
      <c r="A51" s="77" t="s">
        <v>26</v>
      </c>
      <c r="B51" s="78"/>
      <c r="C51" s="79"/>
      <c r="D51" s="57">
        <f aca="true" t="shared" si="9" ref="D51:I51">SUM(D15+D20+D27+D40+D50)</f>
        <v>31324</v>
      </c>
      <c r="E51" s="57">
        <f t="shared" si="9"/>
        <v>31324</v>
      </c>
      <c r="F51" s="57">
        <f t="shared" si="9"/>
        <v>0</v>
      </c>
      <c r="G51" s="57">
        <f t="shared" si="9"/>
        <v>52176</v>
      </c>
      <c r="H51" s="57">
        <f t="shared" si="9"/>
        <v>52176</v>
      </c>
      <c r="I51" s="57">
        <f t="shared" si="9"/>
        <v>0</v>
      </c>
    </row>
    <row r="53" ht="12.75">
      <c r="A53" s="61" t="s">
        <v>119</v>
      </c>
    </row>
    <row r="54" ht="12.75">
      <c r="L54" s="62"/>
    </row>
    <row r="56" ht="12.75">
      <c r="K56" s="62"/>
    </row>
  </sheetData>
  <mergeCells count="13">
    <mergeCell ref="A15:C15"/>
    <mergeCell ref="H9:I9"/>
    <mergeCell ref="A7:I7"/>
    <mergeCell ref="A9:A10"/>
    <mergeCell ref="B9:B10"/>
    <mergeCell ref="C9:C10"/>
    <mergeCell ref="D9:D10"/>
    <mergeCell ref="E9:F9"/>
    <mergeCell ref="G9:G10"/>
    <mergeCell ref="A20:C20"/>
    <mergeCell ref="A27:C27"/>
    <mergeCell ref="A50:C50"/>
    <mergeCell ref="A51:C5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70" t="s">
        <v>3</v>
      </c>
      <c r="B7" s="70"/>
      <c r="C7" s="103"/>
      <c r="D7" s="103"/>
      <c r="E7" s="103"/>
      <c r="F7" s="103"/>
      <c r="G7" s="104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67" t="s">
        <v>6</v>
      </c>
      <c r="B9" s="67" t="s">
        <v>102</v>
      </c>
      <c r="C9" s="84" t="s">
        <v>5</v>
      </c>
      <c r="D9" s="86" t="s">
        <v>7</v>
      </c>
      <c r="E9" s="53"/>
      <c r="F9" s="77" t="s">
        <v>8</v>
      </c>
      <c r="G9" s="79"/>
    </row>
    <row r="10" spans="1:7" ht="21" customHeight="1">
      <c r="A10" s="68"/>
      <c r="B10" s="68"/>
      <c r="C10" s="85"/>
      <c r="D10" s="69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71" t="s">
        <v>27</v>
      </c>
      <c r="B43" s="72"/>
      <c r="C43" s="100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71" t="s">
        <v>11</v>
      </c>
      <c r="B74" s="72"/>
      <c r="C74" s="100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71" t="s">
        <v>12</v>
      </c>
      <c r="B95" s="72"/>
      <c r="C95" s="100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71" t="s">
        <v>15</v>
      </c>
      <c r="B106" s="72"/>
      <c r="C106" s="100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71" t="s">
        <v>16</v>
      </c>
      <c r="B157" s="72"/>
      <c r="C157" s="100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06" t="s">
        <v>14</v>
      </c>
      <c r="B168" s="107"/>
      <c r="C168" s="108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4" t="s">
        <v>13</v>
      </c>
      <c r="B229" s="105"/>
      <c r="C229" s="65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71" t="s">
        <v>17</v>
      </c>
      <c r="B240" s="72"/>
      <c r="C240" s="100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71" t="s">
        <v>18</v>
      </c>
      <c r="B261" s="72"/>
      <c r="C261" s="100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71" t="s">
        <v>19</v>
      </c>
      <c r="B352" s="72"/>
      <c r="C352" s="100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71" t="s">
        <v>2</v>
      </c>
      <c r="B363" s="72"/>
      <c r="C363" s="73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71" t="s">
        <v>20</v>
      </c>
      <c r="B384" s="72"/>
      <c r="C384" s="100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71" t="s">
        <v>21</v>
      </c>
      <c r="B465" s="72"/>
      <c r="C465" s="100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71" t="s">
        <v>22</v>
      </c>
      <c r="B496" s="72"/>
      <c r="C496" s="100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71" t="s">
        <v>23</v>
      </c>
      <c r="B547" s="72"/>
      <c r="C547" s="100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71" t="s">
        <v>24</v>
      </c>
      <c r="B578" s="72"/>
      <c r="C578" s="100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71" t="s">
        <v>25</v>
      </c>
      <c r="B599" s="72"/>
      <c r="C599" s="100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7" t="s">
        <v>26</v>
      </c>
      <c r="B600" s="78"/>
      <c r="C600" s="66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101" t="s">
        <v>99</v>
      </c>
      <c r="B602" s="102"/>
      <c r="C602" s="65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5" t="s">
        <v>94</v>
      </c>
      <c r="B603" s="96"/>
      <c r="C603" s="97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5" t="s">
        <v>95</v>
      </c>
      <c r="B604" s="96"/>
      <c r="C604" s="97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2" t="s">
        <v>96</v>
      </c>
      <c r="B605" s="98"/>
      <c r="C605" s="99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4" t="s">
        <v>97</v>
      </c>
      <c r="B606" s="90"/>
      <c r="C606" s="91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2" t="s">
        <v>98</v>
      </c>
      <c r="B607" s="93"/>
      <c r="C607" s="94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4" t="s">
        <v>100</v>
      </c>
      <c r="B608" s="90"/>
      <c r="C608" s="91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2010-11-24T09:19:14Z</cp:lastPrinted>
  <dcterms:created xsi:type="dcterms:W3CDTF">2001-08-02T07:18:30Z</dcterms:created>
  <dcterms:modified xsi:type="dcterms:W3CDTF">2010-11-30T10:15:36Z</dcterms:modified>
  <cp:category/>
  <cp:version/>
  <cp:contentType/>
  <cp:contentStatus/>
</cp:coreProperties>
</file>