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'Arkusz1'!$A$1:$F$91</definedName>
  </definedNames>
  <calcPr fullCalcOnLoad="1"/>
</workbook>
</file>

<file path=xl/sharedStrings.xml><?xml version="1.0" encoding="utf-8"?>
<sst xmlns="http://schemas.openxmlformats.org/spreadsheetml/2006/main" count="93" uniqueCount="69">
  <si>
    <t>Dz</t>
  </si>
  <si>
    <t>Rozdz</t>
  </si>
  <si>
    <t>Zadanie</t>
  </si>
  <si>
    <t>010</t>
  </si>
  <si>
    <t>010-Rolnictwo i łowiectwo-Razem</t>
  </si>
  <si>
    <t>700  Gospodarka mieszkaniowa - Razem</t>
  </si>
  <si>
    <t>wynagrodzenia osobowe pracowników</t>
  </si>
  <si>
    <t>składki na ubezpieczenia społeczne</t>
  </si>
  <si>
    <t>składki na Fundusz Pracy</t>
  </si>
  <si>
    <t>758  Różne rozliczenia - Razem</t>
  </si>
  <si>
    <t>80110  Gimnazja : Razem</t>
  </si>
  <si>
    <t>80120  Licea ogólnokształcące : Razem</t>
  </si>
  <si>
    <t>801  Oświata i wychowanie - Razem</t>
  </si>
  <si>
    <t>85401  Świetlice szkolne : Razem</t>
  </si>
  <si>
    <t>zakup energii</t>
  </si>
  <si>
    <t>zakup usług pozostałych</t>
  </si>
  <si>
    <t>854  Edukacyjna opieka wychowawcza- Razem</t>
  </si>
  <si>
    <t>92116 Biblioteki : Razem</t>
  </si>
  <si>
    <t>921 Kultura i ochrona dziedzictwa narodowego - Razem</t>
  </si>
  <si>
    <t>926  Kultura fizyczna i sport - Razem</t>
  </si>
  <si>
    <t>Suma            WYDATKI  OGÓŁEM :</t>
  </si>
  <si>
    <t>zakup usług remontowych</t>
  </si>
  <si>
    <t>Załącznik Nr 2</t>
  </si>
  <si>
    <t>01010</t>
  </si>
  <si>
    <t>75818 Rezerwy ogólne i celowe : Razem</t>
  </si>
  <si>
    <t>80101 Szkoły podstawowe : Razem</t>
  </si>
  <si>
    <t>wpłaty na PFRON</t>
  </si>
  <si>
    <t>Zmniejszenie</t>
  </si>
  <si>
    <t>Zwiększenie</t>
  </si>
  <si>
    <t>Parag</t>
  </si>
  <si>
    <t>wynagrodzenia bezosobowe</t>
  </si>
  <si>
    <t>80104 Przedszkola niepubliczne : Razem</t>
  </si>
  <si>
    <t>Dokonać zmian w planie wydatków budżetu gminy w roku budżetowym 2006 stanowiącym załącznik nr 2 do uchwały Rady Gminy Michałowice Nr XXXVIII/338/2006 z 12 stycznia  2006 r. w sprawie uchwalenia budżetu Gminy Michałowice na  2006  r. w sposób następujący :</t>
  </si>
  <si>
    <t>Rady Gminy Michałowice</t>
  </si>
  <si>
    <t>80104 Przedszkola publiczne : Razem</t>
  </si>
  <si>
    <t>80103 Oddziały przedszkolne w szkołach podstawowych : Razem</t>
  </si>
  <si>
    <t>wydatki osobowe nie zaliczone do wynagrodzeń</t>
  </si>
  <si>
    <t>75404 Komendy wojewódzkie Policji : Razem</t>
  </si>
  <si>
    <t>754  Bezpieczeństwo publiczne i ochrona przeciwpożarowa - Razem</t>
  </si>
  <si>
    <t>01010 Infrastruktura wodociągowa i sanitacyjna wsi: Razem</t>
  </si>
  <si>
    <t>70005 Gospodarka gruntami i nieruchomościami : Razem</t>
  </si>
  <si>
    <t>składki na fundusz pracy</t>
  </si>
  <si>
    <t>wydatki osobowe niezaliczone do wynagrodzeń</t>
  </si>
  <si>
    <t>85154 Przeciwdziałanie alkoholizmowi: Razem</t>
  </si>
  <si>
    <t>851 Ochrona zdrowia - Razem</t>
  </si>
  <si>
    <t>71004 - Plany zagospodarowania przestrzennego : Razem</t>
  </si>
  <si>
    <t>710 Działalność usługowa - Razem</t>
  </si>
  <si>
    <t>rezerwa celowa na działalność jednostek pomocniczych</t>
  </si>
  <si>
    <t>750  Administracja publiczna - Razem</t>
  </si>
  <si>
    <t>dotacje celowe przekazane gminie na zadania bieżące realizowane na podstawie porozumień między jst</t>
  </si>
  <si>
    <t>dotacje podmiotowe z budżetu dla niepublicznej jednostki systemu oświaty</t>
  </si>
  <si>
    <t>80113  Dowożenie uczniów do szkół: Razem</t>
  </si>
  <si>
    <t>75095 Pozostała działaność : Razem</t>
  </si>
  <si>
    <t>Plan po zmianach  62 605 573 zł</t>
  </si>
  <si>
    <t>z dnia 28 grudnia 2006 r.</t>
  </si>
  <si>
    <t>wydatki inwestycyjne jednostek budżetowych</t>
  </si>
  <si>
    <t>podatek od towarów i usług VAT</t>
  </si>
  <si>
    <t>kary i odszkod.wypł.na rzecz osób fizycznych</t>
  </si>
  <si>
    <t xml:space="preserve">zakup usług pozostałych </t>
  </si>
  <si>
    <t xml:space="preserve">zakup usług pozostałych  </t>
  </si>
  <si>
    <t xml:space="preserve">wpływy jednostek na fundusz celowy   </t>
  </si>
  <si>
    <t xml:space="preserve">dotacja celowa z budżetu na finansowanie lub dofinansowanie zadan zleconych do realizacji stowarzyszeniom </t>
  </si>
  <si>
    <t xml:space="preserve">zakup usług pozostałych   </t>
  </si>
  <si>
    <t xml:space="preserve">dotacje  podmiotowe z budżetu dla samorzadowej instytucji kultury      </t>
  </si>
  <si>
    <t>do Uchwały Nr  IV/ 17 /2006</t>
  </si>
  <si>
    <t>92695 Pozostała działalność: Razem</t>
  </si>
  <si>
    <t>92109 Domy i ośrodki kultury, świetlice i kluby : Razem</t>
  </si>
  <si>
    <t>90004 Utrzymanie zieleni w miastach i gminach: Razem</t>
  </si>
  <si>
    <t>900  Gospodarka komunalna i ochrona środowiska: 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</si>
</sst>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workbookViewId="0" topLeftCell="A1">
      <selection activeCell="A79" sqref="A79:D79"/>
    </sheetView>
  </sheetViews>
  <sheetFormatPr defaultColWidth="9.00390625" defaultRowHeight="12.75" customHeight="1"/>
  <cols>
    <col min="1" max="1" width="4.875" style="35" customWidth="1"/>
    <col min="2" max="2" width="7.375" style="35" customWidth="1"/>
    <col min="3" max="3" width="7.625" style="35" customWidth="1"/>
    <col min="4" max="4" width="41.375" style="35" customWidth="1"/>
    <col min="5" max="5" width="16.125" style="35" customWidth="1"/>
    <col min="6" max="6" width="13.375" style="35" customWidth="1"/>
    <col min="7" max="16384" width="9.125" style="35" customWidth="1"/>
  </cols>
  <sheetData>
    <row r="1" spans="1:9" s="32" customFormat="1" ht="12.75" customHeight="1">
      <c r="A1" s="29"/>
      <c r="B1" s="29"/>
      <c r="C1" s="29"/>
      <c r="D1" s="30"/>
      <c r="E1" s="30"/>
      <c r="F1" s="30"/>
      <c r="G1" s="31"/>
      <c r="H1" s="31"/>
      <c r="I1" s="31"/>
    </row>
    <row r="2" spans="1:9" s="2" customFormat="1" ht="12.75" customHeight="1">
      <c r="A2" s="29"/>
      <c r="B2" s="29"/>
      <c r="C2" s="29"/>
      <c r="D2" s="30"/>
      <c r="E2" s="1" t="s">
        <v>22</v>
      </c>
      <c r="G2" s="33"/>
      <c r="H2" s="33"/>
      <c r="I2" s="33"/>
    </row>
    <row r="3" spans="1:9" s="2" customFormat="1" ht="12.75" customHeight="1">
      <c r="A3" s="29"/>
      <c r="B3" s="29"/>
      <c r="C3" s="29"/>
      <c r="D3" s="30"/>
      <c r="E3" s="44" t="s">
        <v>64</v>
      </c>
      <c r="F3" s="45"/>
      <c r="G3" s="33"/>
      <c r="H3" s="33"/>
      <c r="I3" s="33"/>
    </row>
    <row r="4" spans="1:9" s="2" customFormat="1" ht="12.75" customHeight="1">
      <c r="A4" s="29"/>
      <c r="B4" s="29"/>
      <c r="C4" s="29"/>
      <c r="D4" s="30"/>
      <c r="E4" s="44" t="s">
        <v>33</v>
      </c>
      <c r="F4" s="45"/>
      <c r="G4" s="33"/>
      <c r="H4" s="33"/>
      <c r="I4" s="33"/>
    </row>
    <row r="5" spans="1:9" s="2" customFormat="1" ht="12.75" customHeight="1">
      <c r="A5" s="29"/>
      <c r="B5" s="29"/>
      <c r="C5" s="29"/>
      <c r="D5" s="30"/>
      <c r="E5" s="44" t="s">
        <v>54</v>
      </c>
      <c r="F5" s="45"/>
      <c r="G5" s="33"/>
      <c r="H5" s="33"/>
      <c r="I5" s="33"/>
    </row>
    <row r="6" spans="1:9" s="2" customFormat="1" ht="44.25" customHeight="1">
      <c r="A6" s="44" t="s">
        <v>32</v>
      </c>
      <c r="B6" s="44"/>
      <c r="C6" s="44"/>
      <c r="D6" s="44"/>
      <c r="E6" s="44"/>
      <c r="F6" s="44"/>
      <c r="G6" s="33"/>
      <c r="H6" s="33"/>
      <c r="I6" s="33"/>
    </row>
    <row r="7" spans="1:9" s="2" customFormat="1" ht="12.75" customHeight="1">
      <c r="A7" s="34"/>
      <c r="B7" s="34"/>
      <c r="C7" s="34"/>
      <c r="D7" s="34"/>
      <c r="E7" s="34"/>
      <c r="F7" s="34"/>
      <c r="G7" s="33"/>
      <c r="H7" s="33"/>
      <c r="I7" s="33"/>
    </row>
    <row r="8" spans="1:6" s="2" customFormat="1" ht="12.75" customHeight="1">
      <c r="A8" s="3" t="s">
        <v>0</v>
      </c>
      <c r="B8" s="3" t="s">
        <v>1</v>
      </c>
      <c r="C8" s="3" t="s">
        <v>29</v>
      </c>
      <c r="D8" s="3" t="s">
        <v>2</v>
      </c>
      <c r="E8" s="4" t="s">
        <v>27</v>
      </c>
      <c r="F8" s="5" t="s">
        <v>28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5" customHeight="1">
      <c r="A10" s="27" t="s">
        <v>3</v>
      </c>
      <c r="B10" s="28" t="s">
        <v>23</v>
      </c>
      <c r="C10" s="7">
        <v>6050</v>
      </c>
      <c r="D10" s="12" t="s">
        <v>55</v>
      </c>
      <c r="E10" s="9"/>
      <c r="F10" s="11">
        <v>167000</v>
      </c>
    </row>
    <row r="11" spans="1:6" s="36" customFormat="1" ht="15.75" customHeight="1">
      <c r="A11" s="13"/>
      <c r="B11" s="13"/>
      <c r="C11" s="46" t="s">
        <v>39</v>
      </c>
      <c r="D11" s="47"/>
      <c r="E11" s="14">
        <f>SUM(E10:E10)</f>
        <v>0</v>
      </c>
      <c r="F11" s="14">
        <f>SUM(F10:F10)</f>
        <v>167000</v>
      </c>
    </row>
    <row r="12" spans="1:6" s="2" customFormat="1" ht="13.5" customHeight="1">
      <c r="A12" s="43" t="s">
        <v>4</v>
      </c>
      <c r="B12" s="43"/>
      <c r="C12" s="43"/>
      <c r="D12" s="43"/>
      <c r="E12" s="16">
        <f>SUM(E11)</f>
        <v>0</v>
      </c>
      <c r="F12" s="16">
        <f>SUM(F11)</f>
        <v>167000</v>
      </c>
    </row>
    <row r="13" spans="1:6" s="2" customFormat="1" ht="12.75" customHeight="1">
      <c r="A13" s="7">
        <v>700</v>
      </c>
      <c r="B13" s="7">
        <v>70005</v>
      </c>
      <c r="C13" s="7">
        <v>4530</v>
      </c>
      <c r="D13" s="15" t="s">
        <v>56</v>
      </c>
      <c r="E13" s="9">
        <v>20000</v>
      </c>
      <c r="F13" s="9"/>
    </row>
    <row r="14" spans="1:6" ht="12.75" customHeight="1">
      <c r="A14" s="10"/>
      <c r="B14" s="10"/>
      <c r="C14" s="7">
        <v>4590</v>
      </c>
      <c r="D14" s="12" t="s">
        <v>57</v>
      </c>
      <c r="E14" s="9">
        <v>95500</v>
      </c>
      <c r="F14" s="11"/>
    </row>
    <row r="15" spans="1:6" s="36" customFormat="1" ht="15.75" customHeight="1">
      <c r="A15" s="13"/>
      <c r="B15" s="13"/>
      <c r="C15" s="42" t="s">
        <v>40</v>
      </c>
      <c r="D15" s="42"/>
      <c r="E15" s="17">
        <f>SUM(E13:E14)</f>
        <v>115500</v>
      </c>
      <c r="F15" s="17">
        <f>SUM(F14:F14)</f>
        <v>0</v>
      </c>
    </row>
    <row r="16" spans="1:6" s="2" customFormat="1" ht="16.5" customHeight="1">
      <c r="A16" s="43" t="s">
        <v>5</v>
      </c>
      <c r="B16" s="43"/>
      <c r="C16" s="43"/>
      <c r="D16" s="43"/>
      <c r="E16" s="16">
        <f>SUM(E15)</f>
        <v>115500</v>
      </c>
      <c r="F16" s="16">
        <f>SUM(F15)</f>
        <v>0</v>
      </c>
    </row>
    <row r="17" spans="1:6" s="2" customFormat="1" ht="12.75" customHeight="1">
      <c r="A17" s="15">
        <v>710</v>
      </c>
      <c r="B17" s="7">
        <v>71004</v>
      </c>
      <c r="C17" s="7">
        <v>4300</v>
      </c>
      <c r="D17" s="15" t="s">
        <v>58</v>
      </c>
      <c r="E17" s="9">
        <v>127500</v>
      </c>
      <c r="F17" s="9"/>
    </row>
    <row r="18" spans="1:6" s="2" customFormat="1" ht="13.5" customHeight="1">
      <c r="A18" s="40"/>
      <c r="B18" s="40"/>
      <c r="C18" s="49" t="s">
        <v>45</v>
      </c>
      <c r="D18" s="50"/>
      <c r="E18" s="17">
        <f>SUM(E17)</f>
        <v>127500</v>
      </c>
      <c r="F18" s="17">
        <f>SUM(F17)</f>
        <v>0</v>
      </c>
    </row>
    <row r="19" spans="1:6" s="2" customFormat="1" ht="15" customHeight="1">
      <c r="A19" s="51" t="s">
        <v>46</v>
      </c>
      <c r="B19" s="52"/>
      <c r="C19" s="52"/>
      <c r="D19" s="53"/>
      <c r="E19" s="16">
        <f>SUM(E18)</f>
        <v>127500</v>
      </c>
      <c r="F19" s="16">
        <f>SUM(F18)</f>
        <v>0</v>
      </c>
    </row>
    <row r="20" spans="1:6" s="2" customFormat="1" ht="12.75" customHeight="1">
      <c r="A20" s="15">
        <v>750</v>
      </c>
      <c r="B20" s="7">
        <v>75095</v>
      </c>
      <c r="C20" s="7">
        <v>4300</v>
      </c>
      <c r="D20" s="41" t="s">
        <v>59</v>
      </c>
      <c r="E20" s="9"/>
      <c r="F20" s="9">
        <v>1190</v>
      </c>
    </row>
    <row r="21" spans="1:6" s="2" customFormat="1" ht="15" customHeight="1">
      <c r="A21" s="40"/>
      <c r="B21" s="40"/>
      <c r="C21" s="49" t="s">
        <v>52</v>
      </c>
      <c r="D21" s="54"/>
      <c r="E21" s="17">
        <f>SUM(E20)</f>
        <v>0</v>
      </c>
      <c r="F21" s="17">
        <f>SUM(F20)</f>
        <v>1190</v>
      </c>
    </row>
    <row r="22" spans="1:6" s="2" customFormat="1" ht="15" customHeight="1">
      <c r="A22" s="51" t="s">
        <v>48</v>
      </c>
      <c r="B22" s="55"/>
      <c r="C22" s="55"/>
      <c r="D22" s="56"/>
      <c r="E22" s="16">
        <f>SUM(E21)</f>
        <v>0</v>
      </c>
      <c r="F22" s="16">
        <f>SUM(F21)</f>
        <v>1190</v>
      </c>
    </row>
    <row r="23" spans="1:6" ht="12.75" customHeight="1">
      <c r="A23" s="21">
        <v>754</v>
      </c>
      <c r="B23" s="7">
        <v>75404</v>
      </c>
      <c r="C23" s="7">
        <v>3000</v>
      </c>
      <c r="D23" s="8" t="s">
        <v>60</v>
      </c>
      <c r="E23" s="9">
        <v>15000</v>
      </c>
      <c r="F23" s="11"/>
    </row>
    <row r="24" spans="1:6" s="36" customFormat="1" ht="15.75" customHeight="1">
      <c r="A24" s="20"/>
      <c r="B24" s="19"/>
      <c r="C24" s="42" t="s">
        <v>37</v>
      </c>
      <c r="D24" s="48"/>
      <c r="E24" s="17">
        <f>SUM(E23:E23)</f>
        <v>15000</v>
      </c>
      <c r="F24" s="17">
        <f>SUM(F23:F23)</f>
        <v>0</v>
      </c>
    </row>
    <row r="25" spans="1:6" s="2" customFormat="1" ht="15.75" customHeight="1">
      <c r="A25" s="43" t="s">
        <v>38</v>
      </c>
      <c r="B25" s="43"/>
      <c r="C25" s="43"/>
      <c r="D25" s="43"/>
      <c r="E25" s="16">
        <f>SUM(E24)</f>
        <v>15000</v>
      </c>
      <c r="F25" s="16">
        <f>SUM(F24)</f>
        <v>0</v>
      </c>
    </row>
    <row r="26" spans="1:6" ht="27" customHeight="1">
      <c r="A26" s="21">
        <v>758</v>
      </c>
      <c r="B26" s="7">
        <v>75818</v>
      </c>
      <c r="C26" s="7">
        <v>4810</v>
      </c>
      <c r="D26" s="8" t="s">
        <v>47</v>
      </c>
      <c r="E26" s="9">
        <v>21104</v>
      </c>
      <c r="F26" s="11"/>
    </row>
    <row r="27" spans="1:6" s="36" customFormat="1" ht="12.75" customHeight="1">
      <c r="A27" s="13"/>
      <c r="B27" s="13"/>
      <c r="C27" s="42" t="s">
        <v>24</v>
      </c>
      <c r="D27" s="42"/>
      <c r="E27" s="17">
        <f>SUM(E26:E26)</f>
        <v>21104</v>
      </c>
      <c r="F27" s="17">
        <f>SUM(F26:F26)</f>
        <v>0</v>
      </c>
    </row>
    <row r="28" spans="1:6" s="2" customFormat="1" ht="15" customHeight="1">
      <c r="A28" s="43" t="s">
        <v>9</v>
      </c>
      <c r="B28" s="43"/>
      <c r="C28" s="43"/>
      <c r="D28" s="43"/>
      <c r="E28" s="16">
        <f>SUM(E27)</f>
        <v>21104</v>
      </c>
      <c r="F28" s="16">
        <f>SUM(F27)</f>
        <v>0</v>
      </c>
    </row>
    <row r="29" spans="1:6" ht="13.5" customHeight="1">
      <c r="A29" s="12">
        <v>801</v>
      </c>
      <c r="B29" s="7">
        <v>80101</v>
      </c>
      <c r="C29" s="7">
        <v>3020</v>
      </c>
      <c r="D29" s="8" t="s">
        <v>36</v>
      </c>
      <c r="E29" s="9">
        <v>13000</v>
      </c>
      <c r="F29" s="11"/>
    </row>
    <row r="30" spans="1:6" ht="13.5" customHeight="1">
      <c r="A30" s="12"/>
      <c r="B30" s="12"/>
      <c r="C30" s="7">
        <v>4010</v>
      </c>
      <c r="D30" s="8" t="s">
        <v>6</v>
      </c>
      <c r="E30" s="9">
        <v>83000</v>
      </c>
      <c r="F30" s="11"/>
    </row>
    <row r="31" spans="1:6" ht="13.5" customHeight="1">
      <c r="A31" s="12"/>
      <c r="B31" s="12"/>
      <c r="C31" s="7">
        <v>4110</v>
      </c>
      <c r="D31" s="8" t="s">
        <v>7</v>
      </c>
      <c r="E31" s="9">
        <v>42000</v>
      </c>
      <c r="F31" s="11"/>
    </row>
    <row r="32" spans="1:6" ht="13.5" customHeight="1">
      <c r="A32" s="12"/>
      <c r="B32" s="12"/>
      <c r="C32" s="7">
        <v>4120</v>
      </c>
      <c r="D32" s="8" t="s">
        <v>41</v>
      </c>
      <c r="E32" s="9">
        <v>6500</v>
      </c>
      <c r="F32" s="11"/>
    </row>
    <row r="33" spans="1:6" ht="13.5" customHeight="1">
      <c r="A33" s="12"/>
      <c r="B33" s="12"/>
      <c r="C33" s="7">
        <v>4140</v>
      </c>
      <c r="D33" s="12" t="s">
        <v>26</v>
      </c>
      <c r="E33" s="9">
        <v>17688</v>
      </c>
      <c r="F33" s="11"/>
    </row>
    <row r="34" spans="1:6" s="36" customFormat="1" ht="14.25" customHeight="1">
      <c r="A34" s="13"/>
      <c r="B34" s="13"/>
      <c r="C34" s="42" t="s">
        <v>25</v>
      </c>
      <c r="D34" s="42"/>
      <c r="E34" s="17">
        <f>SUM(E29:E33)</f>
        <v>162188</v>
      </c>
      <c r="F34" s="17">
        <f>SUM(F29:F33)</f>
        <v>0</v>
      </c>
    </row>
    <row r="35" spans="1:6" s="36" customFormat="1" ht="26.25" customHeight="1">
      <c r="A35" s="13"/>
      <c r="B35" s="7">
        <v>80103</v>
      </c>
      <c r="C35" s="7">
        <v>2310</v>
      </c>
      <c r="D35" s="15" t="s">
        <v>49</v>
      </c>
      <c r="E35" s="9">
        <v>2000</v>
      </c>
      <c r="F35" s="9"/>
    </row>
    <row r="36" spans="1:6" s="36" customFormat="1" ht="26.25" customHeight="1">
      <c r="A36" s="13"/>
      <c r="B36" s="7"/>
      <c r="C36" s="42" t="s">
        <v>35</v>
      </c>
      <c r="D36" s="42"/>
      <c r="E36" s="17">
        <f>SUM(E35)</f>
        <v>2000</v>
      </c>
      <c r="F36" s="9"/>
    </row>
    <row r="37" spans="1:6" ht="14.25" customHeight="1">
      <c r="A37" s="13"/>
      <c r="B37" s="7">
        <v>80103</v>
      </c>
      <c r="C37" s="7">
        <v>3020</v>
      </c>
      <c r="D37" s="8" t="s">
        <v>42</v>
      </c>
      <c r="E37" s="9">
        <v>1800</v>
      </c>
      <c r="F37" s="9"/>
    </row>
    <row r="38" spans="1:6" ht="14.25" customHeight="1">
      <c r="A38" s="13"/>
      <c r="B38" s="13"/>
      <c r="C38" s="7">
        <v>4010</v>
      </c>
      <c r="D38" s="8" t="s">
        <v>6</v>
      </c>
      <c r="E38" s="9">
        <v>10000</v>
      </c>
      <c r="F38" s="9"/>
    </row>
    <row r="39" spans="1:6" ht="14.25" customHeight="1">
      <c r="A39" s="13"/>
      <c r="B39" s="13"/>
      <c r="C39" s="7">
        <v>4110</v>
      </c>
      <c r="D39" s="8" t="s">
        <v>7</v>
      </c>
      <c r="E39" s="9">
        <v>2000</v>
      </c>
      <c r="F39" s="9"/>
    </row>
    <row r="40" spans="1:6" ht="14.25" customHeight="1">
      <c r="A40" s="13"/>
      <c r="B40" s="13"/>
      <c r="C40" s="7">
        <v>4120</v>
      </c>
      <c r="D40" s="12" t="s">
        <v>41</v>
      </c>
      <c r="E40" s="9">
        <v>300</v>
      </c>
      <c r="F40" s="9"/>
    </row>
    <row r="41" spans="1:6" s="36" customFormat="1" ht="27" customHeight="1">
      <c r="A41" s="13"/>
      <c r="B41" s="13"/>
      <c r="C41" s="42" t="s">
        <v>35</v>
      </c>
      <c r="D41" s="42"/>
      <c r="E41" s="17">
        <f>SUM(E37:E40)</f>
        <v>14100</v>
      </c>
      <c r="F41" s="17">
        <f>SUM(F37:F40)</f>
        <v>0</v>
      </c>
    </row>
    <row r="42" spans="1:6" s="36" customFormat="1" ht="27.75" customHeight="1">
      <c r="A42" s="13"/>
      <c r="B42" s="7">
        <v>80104</v>
      </c>
      <c r="C42" s="7">
        <v>2310</v>
      </c>
      <c r="D42" s="15" t="s">
        <v>49</v>
      </c>
      <c r="E42" s="9">
        <v>45700</v>
      </c>
      <c r="F42" s="17"/>
    </row>
    <row r="43" spans="1:6" ht="25.5" customHeight="1">
      <c r="A43" s="12"/>
      <c r="B43" s="7">
        <v>80104</v>
      </c>
      <c r="C43" s="7">
        <v>2540</v>
      </c>
      <c r="D43" s="15" t="s">
        <v>50</v>
      </c>
      <c r="E43" s="9">
        <v>61776</v>
      </c>
      <c r="F43" s="9"/>
    </row>
    <row r="44" spans="1:6" s="36" customFormat="1" ht="15" customHeight="1">
      <c r="A44" s="12"/>
      <c r="B44" s="12"/>
      <c r="C44" s="42" t="s">
        <v>31</v>
      </c>
      <c r="D44" s="42"/>
      <c r="E44" s="17">
        <f>SUM(E42:E43)</f>
        <v>107476</v>
      </c>
      <c r="F44" s="17">
        <f>SUM(F43)</f>
        <v>0</v>
      </c>
    </row>
    <row r="45" spans="1:6" s="36" customFormat="1" ht="12.75" customHeight="1">
      <c r="A45" s="12"/>
      <c r="B45" s="7">
        <v>80104</v>
      </c>
      <c r="C45" s="7">
        <v>3020</v>
      </c>
      <c r="D45" s="8" t="s">
        <v>42</v>
      </c>
      <c r="E45" s="9">
        <v>7000</v>
      </c>
      <c r="F45" s="17"/>
    </row>
    <row r="46" spans="1:8" ht="13.5" customHeight="1">
      <c r="A46" s="22"/>
      <c r="B46" s="7"/>
      <c r="C46" s="7">
        <v>4010</v>
      </c>
      <c r="D46" s="8" t="s">
        <v>6</v>
      </c>
      <c r="E46" s="9">
        <v>12000</v>
      </c>
      <c r="F46" s="11"/>
      <c r="H46" s="37"/>
    </row>
    <row r="47" spans="1:6" ht="13.5" customHeight="1">
      <c r="A47" s="13"/>
      <c r="B47" s="12"/>
      <c r="C47" s="7">
        <v>4110</v>
      </c>
      <c r="D47" s="8" t="s">
        <v>7</v>
      </c>
      <c r="E47" s="9">
        <v>8000</v>
      </c>
      <c r="F47" s="11"/>
    </row>
    <row r="48" spans="1:6" ht="13.5" customHeight="1">
      <c r="A48" s="13"/>
      <c r="B48" s="12"/>
      <c r="C48" s="7">
        <v>4260</v>
      </c>
      <c r="D48" s="12" t="s">
        <v>14</v>
      </c>
      <c r="E48" s="9">
        <v>25000</v>
      </c>
      <c r="F48" s="11"/>
    </row>
    <row r="49" spans="1:6" ht="13.5" customHeight="1">
      <c r="A49" s="13"/>
      <c r="B49" s="12"/>
      <c r="C49" s="7">
        <v>4270</v>
      </c>
      <c r="D49" s="8" t="s">
        <v>21</v>
      </c>
      <c r="E49" s="9">
        <v>47000</v>
      </c>
      <c r="F49" s="11"/>
    </row>
    <row r="50" spans="1:6" s="36" customFormat="1" ht="14.25" customHeight="1">
      <c r="A50" s="13"/>
      <c r="B50" s="13"/>
      <c r="C50" s="42" t="s">
        <v>34</v>
      </c>
      <c r="D50" s="42"/>
      <c r="E50" s="17">
        <f>SUM(E45:E49)</f>
        <v>99000</v>
      </c>
      <c r="F50" s="17">
        <f>SUM(F46:F48)</f>
        <v>0</v>
      </c>
    </row>
    <row r="51" spans="1:6" ht="12.75" customHeight="1">
      <c r="A51" s="13"/>
      <c r="B51" s="7">
        <v>80110</v>
      </c>
      <c r="C51" s="7">
        <v>3020</v>
      </c>
      <c r="D51" s="8" t="s">
        <v>42</v>
      </c>
      <c r="E51" s="9">
        <v>9600</v>
      </c>
      <c r="F51" s="11"/>
    </row>
    <row r="52" spans="1:6" ht="13.5" customHeight="1">
      <c r="A52" s="22"/>
      <c r="B52" s="23"/>
      <c r="C52" s="7">
        <v>4010</v>
      </c>
      <c r="D52" s="8" t="s">
        <v>6</v>
      </c>
      <c r="E52" s="9">
        <v>96000</v>
      </c>
      <c r="F52" s="11"/>
    </row>
    <row r="53" spans="1:6" ht="13.5" customHeight="1">
      <c r="A53" s="13"/>
      <c r="B53" s="12"/>
      <c r="C53" s="7">
        <v>4110</v>
      </c>
      <c r="D53" s="8" t="s">
        <v>7</v>
      </c>
      <c r="E53" s="9">
        <v>14000</v>
      </c>
      <c r="F53" s="11"/>
    </row>
    <row r="54" spans="1:6" ht="13.5" customHeight="1">
      <c r="A54" s="13"/>
      <c r="B54" s="12"/>
      <c r="C54" s="7">
        <v>4120</v>
      </c>
      <c r="D54" s="12" t="s">
        <v>41</v>
      </c>
      <c r="E54" s="9">
        <v>2500</v>
      </c>
      <c r="F54" s="11"/>
    </row>
    <row r="55" spans="1:6" ht="13.5" customHeight="1">
      <c r="A55" s="13"/>
      <c r="B55" s="12"/>
      <c r="C55" s="7">
        <v>4140</v>
      </c>
      <c r="D55" s="12" t="s">
        <v>26</v>
      </c>
      <c r="E55" s="9">
        <v>9429</v>
      </c>
      <c r="F55" s="11"/>
    </row>
    <row r="56" spans="1:6" ht="13.5" customHeight="1">
      <c r="A56" s="13"/>
      <c r="B56" s="12"/>
      <c r="C56" s="7">
        <v>4170</v>
      </c>
      <c r="D56" s="12" t="s">
        <v>30</v>
      </c>
      <c r="E56" s="9">
        <v>2380</v>
      </c>
      <c r="F56" s="11"/>
    </row>
    <row r="57" spans="1:6" s="36" customFormat="1" ht="14.25" customHeight="1">
      <c r="A57" s="13"/>
      <c r="B57" s="13"/>
      <c r="C57" s="42" t="s">
        <v>10</v>
      </c>
      <c r="D57" s="42"/>
      <c r="E57" s="17">
        <f>SUM(E51:E56)</f>
        <v>133909</v>
      </c>
      <c r="F57" s="17">
        <f>SUM(F51:F56)</f>
        <v>0</v>
      </c>
    </row>
    <row r="58" spans="1:6" s="36" customFormat="1" ht="14.25" customHeight="1">
      <c r="A58" s="13"/>
      <c r="B58" s="7">
        <v>80113</v>
      </c>
      <c r="C58" s="7">
        <v>4300</v>
      </c>
      <c r="D58" s="8" t="s">
        <v>15</v>
      </c>
      <c r="E58" s="9">
        <v>18000</v>
      </c>
      <c r="F58" s="17"/>
    </row>
    <row r="59" spans="1:6" s="36" customFormat="1" ht="14.25" customHeight="1">
      <c r="A59" s="13"/>
      <c r="B59" s="7"/>
      <c r="C59" s="42" t="s">
        <v>51</v>
      </c>
      <c r="D59" s="42"/>
      <c r="E59" s="17">
        <f>SUM(E58)</f>
        <v>18000</v>
      </c>
      <c r="F59" s="17">
        <f>SUM(F58)</f>
        <v>0</v>
      </c>
    </row>
    <row r="60" spans="1:6" ht="13.5" customHeight="1">
      <c r="A60" s="13"/>
      <c r="B60" s="7">
        <v>80120</v>
      </c>
      <c r="C60" s="7">
        <v>3020</v>
      </c>
      <c r="D60" s="8" t="s">
        <v>42</v>
      </c>
      <c r="E60" s="9">
        <v>3500</v>
      </c>
      <c r="F60" s="11"/>
    </row>
    <row r="61" spans="1:6" ht="13.5" customHeight="1">
      <c r="A61" s="22"/>
      <c r="B61" s="22"/>
      <c r="C61" s="7">
        <v>4010</v>
      </c>
      <c r="D61" s="8" t="s">
        <v>6</v>
      </c>
      <c r="E61" s="9">
        <v>41000</v>
      </c>
      <c r="F61" s="11"/>
    </row>
    <row r="62" spans="1:6" ht="13.5" customHeight="1">
      <c r="A62" s="13"/>
      <c r="B62" s="13"/>
      <c r="C62" s="7">
        <v>4110</v>
      </c>
      <c r="D62" s="8" t="s">
        <v>7</v>
      </c>
      <c r="E62" s="9">
        <v>2500</v>
      </c>
      <c r="F62" s="11"/>
    </row>
    <row r="63" spans="1:6" ht="13.5" customHeight="1">
      <c r="A63" s="13"/>
      <c r="B63" s="13"/>
      <c r="C63" s="7">
        <v>4120</v>
      </c>
      <c r="D63" s="12" t="s">
        <v>8</v>
      </c>
      <c r="E63" s="9">
        <v>1000</v>
      </c>
      <c r="F63" s="11"/>
    </row>
    <row r="64" spans="1:6" ht="13.5" customHeight="1">
      <c r="A64" s="13"/>
      <c r="B64" s="13"/>
      <c r="C64" s="7">
        <v>4140</v>
      </c>
      <c r="D64" s="12" t="s">
        <v>26</v>
      </c>
      <c r="E64" s="9">
        <v>1168</v>
      </c>
      <c r="F64" s="11"/>
    </row>
    <row r="65" spans="1:6" s="36" customFormat="1" ht="12.75" customHeight="1">
      <c r="A65" s="13"/>
      <c r="B65" s="13"/>
      <c r="C65" s="42" t="s">
        <v>11</v>
      </c>
      <c r="D65" s="42"/>
      <c r="E65" s="17">
        <f>SUM(E60:E64)</f>
        <v>49168</v>
      </c>
      <c r="F65" s="17">
        <f>SUM(F60:F64)</f>
        <v>0</v>
      </c>
    </row>
    <row r="66" spans="1:6" s="2" customFormat="1" ht="13.5" customHeight="1">
      <c r="A66" s="43" t="s">
        <v>12</v>
      </c>
      <c r="B66" s="43"/>
      <c r="C66" s="43"/>
      <c r="D66" s="43"/>
      <c r="E66" s="16">
        <f>SUM(E65,E57,E50,E44,E41,E36,E34+E59)</f>
        <v>585841</v>
      </c>
      <c r="F66" s="16">
        <f>SUM(F65,F57,F50,F44,F41,F36,F34)</f>
        <v>0</v>
      </c>
    </row>
    <row r="67" spans="1:6" ht="39" customHeight="1">
      <c r="A67" s="7">
        <v>851</v>
      </c>
      <c r="B67" s="7">
        <v>85154</v>
      </c>
      <c r="C67" s="7">
        <v>2820</v>
      </c>
      <c r="D67" s="8" t="s">
        <v>61</v>
      </c>
      <c r="E67" s="39">
        <v>10000</v>
      </c>
      <c r="F67" s="39"/>
    </row>
    <row r="68" spans="1:6" s="36" customFormat="1" ht="13.5" customHeight="1">
      <c r="A68" s="7"/>
      <c r="B68" s="7"/>
      <c r="C68" s="7">
        <v>4300</v>
      </c>
      <c r="D68" s="15" t="s">
        <v>58</v>
      </c>
      <c r="E68" s="9"/>
      <c r="F68" s="9">
        <v>20000</v>
      </c>
    </row>
    <row r="69" spans="1:6" s="36" customFormat="1" ht="13.5" customHeight="1">
      <c r="A69" s="46" t="s">
        <v>43</v>
      </c>
      <c r="B69" s="60"/>
      <c r="C69" s="60"/>
      <c r="D69" s="61"/>
      <c r="E69" s="17">
        <f>SUM(E67:E68)</f>
        <v>10000</v>
      </c>
      <c r="F69" s="17">
        <f>SUM(F67:F68)</f>
        <v>20000</v>
      </c>
    </row>
    <row r="70" spans="1:6" s="2" customFormat="1" ht="13.5" customHeight="1">
      <c r="A70" s="51" t="s">
        <v>44</v>
      </c>
      <c r="B70" s="52"/>
      <c r="C70" s="52"/>
      <c r="D70" s="53"/>
      <c r="E70" s="16">
        <f>SUM(E69)</f>
        <v>10000</v>
      </c>
      <c r="F70" s="16">
        <f>SUM(F69)</f>
        <v>20000</v>
      </c>
    </row>
    <row r="71" spans="1:6" ht="13.5" customHeight="1">
      <c r="A71" s="12">
        <v>854</v>
      </c>
      <c r="B71" s="7">
        <v>85401</v>
      </c>
      <c r="C71" s="7">
        <v>3020</v>
      </c>
      <c r="D71" s="8" t="s">
        <v>42</v>
      </c>
      <c r="E71" s="9">
        <v>2500</v>
      </c>
      <c r="F71" s="11"/>
    </row>
    <row r="72" spans="1:6" ht="13.5" customHeight="1">
      <c r="A72" s="10"/>
      <c r="B72" s="10"/>
      <c r="C72" s="7">
        <v>4010</v>
      </c>
      <c r="D72" s="8" t="s">
        <v>6</v>
      </c>
      <c r="E72" s="9">
        <v>26000</v>
      </c>
      <c r="F72" s="11"/>
    </row>
    <row r="73" spans="1:6" ht="13.5" customHeight="1">
      <c r="A73" s="12"/>
      <c r="B73" s="12"/>
      <c r="C73" s="7">
        <v>4110</v>
      </c>
      <c r="D73" s="8" t="s">
        <v>7</v>
      </c>
      <c r="E73" s="9">
        <v>5500</v>
      </c>
      <c r="F73" s="11"/>
    </row>
    <row r="74" spans="1:6" ht="13.5" customHeight="1">
      <c r="A74" s="12"/>
      <c r="B74" s="12"/>
      <c r="C74" s="7">
        <v>4120</v>
      </c>
      <c r="D74" s="12" t="s">
        <v>41</v>
      </c>
      <c r="E74" s="9">
        <v>500</v>
      </c>
      <c r="F74" s="11"/>
    </row>
    <row r="75" spans="1:6" s="36" customFormat="1" ht="15" customHeight="1">
      <c r="A75" s="13"/>
      <c r="B75" s="13"/>
      <c r="C75" s="42" t="s">
        <v>13</v>
      </c>
      <c r="D75" s="42"/>
      <c r="E75" s="17">
        <f>SUM(E71:E74)</f>
        <v>34500</v>
      </c>
      <c r="F75" s="17">
        <f>SUM(F71:F74)</f>
        <v>0</v>
      </c>
    </row>
    <row r="76" spans="1:6" s="2" customFormat="1" ht="15" customHeight="1">
      <c r="A76" s="43" t="s">
        <v>16</v>
      </c>
      <c r="B76" s="43"/>
      <c r="C76" s="43"/>
      <c r="D76" s="43"/>
      <c r="E76" s="16">
        <f>SUM(E75)</f>
        <v>34500</v>
      </c>
      <c r="F76" s="16">
        <f>SUM(F75)</f>
        <v>0</v>
      </c>
    </row>
    <row r="77" spans="1:6" ht="12.75" customHeight="1">
      <c r="A77" s="7">
        <v>900</v>
      </c>
      <c r="B77" s="7">
        <v>90004</v>
      </c>
      <c r="C77" s="7">
        <v>4300</v>
      </c>
      <c r="D77" s="8" t="s">
        <v>62</v>
      </c>
      <c r="E77" s="9"/>
      <c r="F77" s="11">
        <v>7244</v>
      </c>
    </row>
    <row r="78" spans="1:6" s="38" customFormat="1" ht="14.25" customHeight="1">
      <c r="A78" s="19"/>
      <c r="B78" s="19"/>
      <c r="C78" s="46" t="s">
        <v>67</v>
      </c>
      <c r="D78" s="59"/>
      <c r="E78" s="17">
        <f>SUM(E77)</f>
        <v>0</v>
      </c>
      <c r="F78" s="17">
        <f>SUM(F77)</f>
        <v>7244</v>
      </c>
    </row>
    <row r="79" spans="1:6" s="2" customFormat="1" ht="15" customHeight="1">
      <c r="A79" s="43" t="s">
        <v>68</v>
      </c>
      <c r="B79" s="43"/>
      <c r="C79" s="43"/>
      <c r="D79" s="43"/>
      <c r="E79" s="16">
        <f>SUM(E78)</f>
        <v>0</v>
      </c>
      <c r="F79" s="16">
        <f>SUM(F78)</f>
        <v>7244</v>
      </c>
    </row>
    <row r="80" spans="1:6" ht="39.75" customHeight="1">
      <c r="A80" s="24">
        <v>921</v>
      </c>
      <c r="B80" s="24">
        <v>92109</v>
      </c>
      <c r="C80" s="24">
        <v>2820</v>
      </c>
      <c r="D80" s="12" t="s">
        <v>61</v>
      </c>
      <c r="E80" s="39">
        <v>6165</v>
      </c>
      <c r="F80" s="39"/>
    </row>
    <row r="81" spans="1:6" s="36" customFormat="1" ht="15" customHeight="1">
      <c r="A81" s="19"/>
      <c r="B81" s="19"/>
      <c r="C81" s="42" t="s">
        <v>66</v>
      </c>
      <c r="D81" s="42"/>
      <c r="E81" s="17">
        <f>SUM(E80:E80)</f>
        <v>6165</v>
      </c>
      <c r="F81" s="17">
        <f>SUM(F80:F80)</f>
        <v>0</v>
      </c>
    </row>
    <row r="82" spans="1:6" ht="27" customHeight="1">
      <c r="A82" s="19"/>
      <c r="B82" s="7">
        <v>92116</v>
      </c>
      <c r="C82" s="7">
        <v>2480</v>
      </c>
      <c r="D82" s="15" t="s">
        <v>63</v>
      </c>
      <c r="E82" s="9">
        <v>17018</v>
      </c>
      <c r="F82" s="11"/>
    </row>
    <row r="83" spans="1:6" s="36" customFormat="1" ht="14.25" customHeight="1">
      <c r="A83" s="19"/>
      <c r="B83" s="19"/>
      <c r="C83" s="42" t="s">
        <v>17</v>
      </c>
      <c r="D83" s="42"/>
      <c r="E83" s="17">
        <f>SUM(E82)</f>
        <v>17018</v>
      </c>
      <c r="F83" s="17">
        <f>SUM(F82)</f>
        <v>0</v>
      </c>
    </row>
    <row r="84" spans="1:6" s="2" customFormat="1" ht="15.75" customHeight="1">
      <c r="A84" s="43" t="s">
        <v>18</v>
      </c>
      <c r="B84" s="43"/>
      <c r="C84" s="43"/>
      <c r="D84" s="43"/>
      <c r="E84" s="16">
        <f>SUM(E83,E81)</f>
        <v>23183</v>
      </c>
      <c r="F84" s="16">
        <f>SUM(F83,F81)</f>
        <v>0</v>
      </c>
    </row>
    <row r="85" spans="1:6" ht="37.5" customHeight="1">
      <c r="A85" s="24">
        <v>926</v>
      </c>
      <c r="B85" s="24">
        <v>92695</v>
      </c>
      <c r="C85" s="24">
        <v>2820</v>
      </c>
      <c r="D85" s="12" t="s">
        <v>61</v>
      </c>
      <c r="E85" s="39">
        <v>2700</v>
      </c>
      <c r="F85" s="39"/>
    </row>
    <row r="86" spans="1:6" s="36" customFormat="1" ht="14.25" customHeight="1">
      <c r="A86" s="13"/>
      <c r="B86" s="13"/>
      <c r="C86" s="42" t="s">
        <v>65</v>
      </c>
      <c r="D86" s="42"/>
      <c r="E86" s="17">
        <f>SUM(E85:E85)</f>
        <v>2700</v>
      </c>
      <c r="F86" s="17">
        <f>SUM(F85:F85)</f>
        <v>0</v>
      </c>
    </row>
    <row r="87" spans="1:6" s="2" customFormat="1" ht="14.25" customHeight="1">
      <c r="A87" s="43" t="s">
        <v>19</v>
      </c>
      <c r="B87" s="43"/>
      <c r="C87" s="43"/>
      <c r="D87" s="43"/>
      <c r="E87" s="16">
        <f>SUM(E86)</f>
        <v>2700</v>
      </c>
      <c r="F87" s="16">
        <f>SUM(F86)</f>
        <v>0</v>
      </c>
    </row>
    <row r="88" spans="1:6" s="2" customFormat="1" ht="15.75" customHeight="1">
      <c r="A88" s="57" t="s">
        <v>20</v>
      </c>
      <c r="B88" s="58"/>
      <c r="C88" s="58"/>
      <c r="D88" s="58"/>
      <c r="E88" s="18">
        <f>SUM(E12+E16+E19+E22+E25+E28+E66+E70+E76+E79+E84+E87)</f>
        <v>935328</v>
      </c>
      <c r="F88" s="18">
        <f>SUM(F12+F16+F19+F22+F25+F28+F66+F70+F76+F79+F84+F87)</f>
        <v>195434</v>
      </c>
    </row>
    <row r="90" spans="1:4" ht="12.75" customHeight="1">
      <c r="A90" s="26" t="s">
        <v>53</v>
      </c>
      <c r="B90" s="25"/>
      <c r="C90" s="25"/>
      <c r="D90" s="25"/>
    </row>
  </sheetData>
  <mergeCells count="37">
    <mergeCell ref="C59:D59"/>
    <mergeCell ref="A70:D70"/>
    <mergeCell ref="A76:D76"/>
    <mergeCell ref="C65:D65"/>
    <mergeCell ref="A66:D66"/>
    <mergeCell ref="C75:D75"/>
    <mergeCell ref="A69:D69"/>
    <mergeCell ref="A88:D88"/>
    <mergeCell ref="A28:D28"/>
    <mergeCell ref="A87:D87"/>
    <mergeCell ref="C81:D81"/>
    <mergeCell ref="A84:D84"/>
    <mergeCell ref="C57:D57"/>
    <mergeCell ref="C86:D86"/>
    <mergeCell ref="C83:D83"/>
    <mergeCell ref="C78:D78"/>
    <mergeCell ref="A79:D79"/>
    <mergeCell ref="C11:D11"/>
    <mergeCell ref="A12:D12"/>
    <mergeCell ref="C24:D24"/>
    <mergeCell ref="C15:D15"/>
    <mergeCell ref="A16:D16"/>
    <mergeCell ref="C18:D18"/>
    <mergeCell ref="A19:D19"/>
    <mergeCell ref="C21:D21"/>
    <mergeCell ref="A22:D22"/>
    <mergeCell ref="E3:F3"/>
    <mergeCell ref="E4:F4"/>
    <mergeCell ref="E5:F5"/>
    <mergeCell ref="A6:F6"/>
    <mergeCell ref="C50:D50"/>
    <mergeCell ref="C34:D34"/>
    <mergeCell ref="C27:D27"/>
    <mergeCell ref="A25:D25"/>
    <mergeCell ref="C36:D36"/>
    <mergeCell ref="C44:D44"/>
    <mergeCell ref="C41:D41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2007-01-03T10:43:41Z</cp:lastPrinted>
  <dcterms:created xsi:type="dcterms:W3CDTF">2000-09-08T10:36:35Z</dcterms:created>
  <dcterms:modified xsi:type="dcterms:W3CDTF">2007-01-04T14:26:47Z</dcterms:modified>
  <cp:category/>
  <cp:version/>
  <cp:contentType/>
  <cp:contentStatus/>
</cp:coreProperties>
</file>