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'Arkusz1'!$A$2:$F$53</definedName>
  </definedNames>
  <calcPr fullCalcOnLoad="1"/>
</workbook>
</file>

<file path=xl/sharedStrings.xml><?xml version="1.0" encoding="utf-8"?>
<sst xmlns="http://schemas.openxmlformats.org/spreadsheetml/2006/main" count="55" uniqueCount="46">
  <si>
    <t>Dz</t>
  </si>
  <si>
    <t>Rozdz</t>
  </si>
  <si>
    <t>Zadanie</t>
  </si>
  <si>
    <t>Suma            WYDATKI  OGÓŁEM :</t>
  </si>
  <si>
    <t>Zmniejszenie</t>
  </si>
  <si>
    <t>Zwiększenie</t>
  </si>
  <si>
    <t>Parag</t>
  </si>
  <si>
    <t>(dane w zł)</t>
  </si>
  <si>
    <t>składki na fundusz pracy</t>
  </si>
  <si>
    <t xml:space="preserve">wynagrodzenia bezosobowe </t>
  </si>
  <si>
    <t>92109 Domy i ośrodki kultury, świetlice i kluby : Razem</t>
  </si>
  <si>
    <t>921 Kultura i ochrona dziedzictwa narodowego - Razem</t>
  </si>
  <si>
    <t>85219 Ośrodki pomocy społecznej: Razem</t>
  </si>
  <si>
    <t>852 Pomoc społeczna  - Razem</t>
  </si>
  <si>
    <t xml:space="preserve">zakup usług pozostałych </t>
  </si>
  <si>
    <t xml:space="preserve">wynagrodzenia osobowe pracowników </t>
  </si>
  <si>
    <t>zakup usług remontowych</t>
  </si>
  <si>
    <t>01010 Infrastruktura wodociągowa i sanitacyjna wsi  :Razem</t>
  </si>
  <si>
    <t>010 Rolnictwo i łowiectwo - Razem</t>
  </si>
  <si>
    <t>Załącznik Nr 2</t>
  </si>
  <si>
    <t>851 Ochrona zdrowia - Razem</t>
  </si>
  <si>
    <t>85415 Pomoc materialna dla uczniów: Razem</t>
  </si>
  <si>
    <t>854 Edukacyjna opieka wychowawcza- Razem</t>
  </si>
  <si>
    <t>inne formy pomocy dla uczniów</t>
  </si>
  <si>
    <t>Dokonać zmian w planie wydatków budżetu gminy w roku budżetowym 2007 stanowiącym załącznik nr 2 do uchwały Rady Gminy Michałowice Nr VI /32/ 2007 z 28 lutego 2007 r. w sprawie uchwalenia budżetu Gminy Michałowice na  2007  r. w sposób następujący :</t>
  </si>
  <si>
    <t>60016 Drogi publiczne gminne :Razem</t>
  </si>
  <si>
    <t>600 Transport i łączność - Razem</t>
  </si>
  <si>
    <t>opłaty z tytułu zakupu usług telekomunukacyjnych telefonii stacjonarnej</t>
  </si>
  <si>
    <t>85154 Przeciwdziałania alkoholizmowi: Razem</t>
  </si>
  <si>
    <t>75412 Ochotnicza straż pożarna :Razem</t>
  </si>
  <si>
    <t>754 Bezpieczeństwo publiczne i ochrona przeciwpożarowa-Razem</t>
  </si>
  <si>
    <t>75023 Urzędy gmin  :Razem</t>
  </si>
  <si>
    <t>wynagrodzenia agencyjno-prowizyjne</t>
  </si>
  <si>
    <t>składki na ubezpieczenia społeczne</t>
  </si>
  <si>
    <t>750 Administracja publiczna - Razem</t>
  </si>
  <si>
    <t>opłaty z tytułu zakupu usług telekomunukacyjnych telefonii komórkowej</t>
  </si>
  <si>
    <t>80101 Szkoły podstawowe: Razem</t>
  </si>
  <si>
    <t>80110 Gimnazja: Razem</t>
  </si>
  <si>
    <t>801 Oświata i wychowanie - Razem</t>
  </si>
  <si>
    <t>zakup usług obejmujacych tłumaczenia</t>
  </si>
  <si>
    <t>Plan po zmianach  67 398 240 zł</t>
  </si>
  <si>
    <t>Wójta Gminy Michałowice</t>
  </si>
  <si>
    <t>do Zarządzenia  Nr 80/2007</t>
  </si>
  <si>
    <t>z dnia 30 kwietnia 2007 r.</t>
  </si>
  <si>
    <t>różne opłaty i składki</t>
  </si>
  <si>
    <t>60095 Pozostała działalność  :Razem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</si>
</sst>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10">
    <font>
      <sz val="10"/>
      <name val="Arial CE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5" fillId="0" borderId="1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3" fontId="4" fillId="0" borderId="3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9" fillId="0" borderId="3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 horizontal="right"/>
    </xf>
    <xf numFmtId="3" fontId="9" fillId="0" borderId="1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/>
    </xf>
    <xf numFmtId="0" fontId="4" fillId="0" borderId="2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3" fontId="9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5" fillId="0" borderId="2" xfId="0" applyFont="1" applyBorder="1" applyAlignment="1">
      <alignment horizontal="left" wrapText="1"/>
    </xf>
    <xf numFmtId="0" fontId="5" fillId="0" borderId="5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top" wrapText="1"/>
    </xf>
    <xf numFmtId="3" fontId="9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/>
    </xf>
    <xf numFmtId="0" fontId="9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/>
    </xf>
    <xf numFmtId="0" fontId="6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3" fillId="0" borderId="3" xfId="0" applyFont="1" applyBorder="1" applyAlignment="1">
      <alignment/>
    </xf>
    <xf numFmtId="0" fontId="3" fillId="0" borderId="5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3" fillId="0" borderId="2" xfId="0" applyFont="1" applyBorder="1" applyAlignment="1">
      <alignment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3" xfId="0" applyBorder="1" applyAlignment="1">
      <alignment vertical="top" wrapText="1"/>
    </xf>
    <xf numFmtId="0" fontId="0" fillId="0" borderId="5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zoomScaleSheetLayoutView="100" workbookViewId="0" topLeftCell="A1">
      <selection activeCell="I48" sqref="I48"/>
    </sheetView>
  </sheetViews>
  <sheetFormatPr defaultColWidth="9.00390625" defaultRowHeight="12.75" customHeight="1"/>
  <cols>
    <col min="1" max="1" width="5.25390625" style="4" customWidth="1"/>
    <col min="2" max="2" width="7.375" style="4" customWidth="1"/>
    <col min="3" max="3" width="7.625" style="4" customWidth="1"/>
    <col min="4" max="4" width="36.25390625" style="4" customWidth="1"/>
    <col min="5" max="5" width="14.25390625" style="4" customWidth="1"/>
    <col min="6" max="6" width="13.375" style="4" customWidth="1"/>
    <col min="7" max="16384" width="9.125" style="4" customWidth="1"/>
  </cols>
  <sheetData>
    <row r="1" spans="1:9" ht="3.75" customHeight="1">
      <c r="A1" s="1"/>
      <c r="B1" s="1"/>
      <c r="C1" s="1"/>
      <c r="D1" s="2"/>
      <c r="E1" s="2"/>
      <c r="F1" s="2"/>
      <c r="G1" s="3"/>
      <c r="H1" s="3"/>
      <c r="I1" s="3"/>
    </row>
    <row r="2" spans="1:9" ht="12.75" customHeight="1">
      <c r="A2" s="5"/>
      <c r="B2" s="5"/>
      <c r="C2" s="5"/>
      <c r="D2" s="6"/>
      <c r="E2" s="7" t="s">
        <v>19</v>
      </c>
      <c r="F2" s="8"/>
      <c r="G2" s="3"/>
      <c r="H2" s="3"/>
      <c r="I2" s="3"/>
    </row>
    <row r="3" spans="1:9" ht="12.75" customHeight="1">
      <c r="A3" s="5"/>
      <c r="B3" s="5"/>
      <c r="C3" s="5"/>
      <c r="D3" s="6"/>
      <c r="E3" s="58" t="s">
        <v>42</v>
      </c>
      <c r="F3" s="59"/>
      <c r="G3" s="3"/>
      <c r="H3" s="3"/>
      <c r="I3" s="3"/>
    </row>
    <row r="4" spans="1:9" ht="12.75" customHeight="1">
      <c r="A4" s="5"/>
      <c r="B4" s="5"/>
      <c r="C4" s="5"/>
      <c r="D4" s="6"/>
      <c r="E4" s="58" t="s">
        <v>41</v>
      </c>
      <c r="F4" s="59"/>
      <c r="G4" s="3"/>
      <c r="H4" s="3"/>
      <c r="I4" s="3"/>
    </row>
    <row r="5" spans="1:9" ht="12.75" customHeight="1">
      <c r="A5" s="5"/>
      <c r="B5" s="5"/>
      <c r="C5" s="5"/>
      <c r="D5" s="6"/>
      <c r="E5" s="58" t="s">
        <v>43</v>
      </c>
      <c r="F5" s="59"/>
      <c r="G5" s="3"/>
      <c r="H5" s="3"/>
      <c r="I5" s="3"/>
    </row>
    <row r="6" spans="1:9" ht="46.5" customHeight="1">
      <c r="A6" s="58" t="s">
        <v>24</v>
      </c>
      <c r="B6" s="58"/>
      <c r="C6" s="58"/>
      <c r="D6" s="58"/>
      <c r="E6" s="58"/>
      <c r="F6" s="58"/>
      <c r="G6" s="3"/>
      <c r="H6" s="3"/>
      <c r="I6" s="3"/>
    </row>
    <row r="7" spans="1:9" ht="12.75" customHeight="1">
      <c r="A7" s="7"/>
      <c r="B7" s="7"/>
      <c r="C7" s="7"/>
      <c r="D7" s="7"/>
      <c r="E7" s="7"/>
      <c r="F7" s="7" t="s">
        <v>7</v>
      </c>
      <c r="G7" s="3"/>
      <c r="H7" s="3"/>
      <c r="I7" s="3"/>
    </row>
    <row r="8" spans="1:6" ht="12.75" customHeight="1">
      <c r="A8" s="9" t="s">
        <v>0</v>
      </c>
      <c r="B8" s="9" t="s">
        <v>1</v>
      </c>
      <c r="C8" s="9" t="s">
        <v>6</v>
      </c>
      <c r="D8" s="9" t="s">
        <v>2</v>
      </c>
      <c r="E8" s="10" t="s">
        <v>4</v>
      </c>
      <c r="F8" s="11" t="s">
        <v>5</v>
      </c>
    </row>
    <row r="9" spans="1:6" ht="12.75" customHeight="1">
      <c r="A9" s="30">
        <v>10</v>
      </c>
      <c r="B9" s="18">
        <v>1010</v>
      </c>
      <c r="C9" s="18">
        <v>4270</v>
      </c>
      <c r="D9" s="19" t="s">
        <v>16</v>
      </c>
      <c r="E9" s="16">
        <v>25050</v>
      </c>
      <c r="F9" s="11"/>
    </row>
    <row r="10" spans="1:6" ht="12.75" customHeight="1">
      <c r="A10" s="33"/>
      <c r="B10" s="33"/>
      <c r="C10" s="12">
        <v>4300</v>
      </c>
      <c r="D10" s="19" t="s">
        <v>14</v>
      </c>
      <c r="E10" s="16"/>
      <c r="F10" s="16">
        <v>25050</v>
      </c>
    </row>
    <row r="11" spans="1:6" ht="12.75" customHeight="1">
      <c r="A11" s="43" t="s">
        <v>17</v>
      </c>
      <c r="B11" s="54"/>
      <c r="C11" s="54"/>
      <c r="D11" s="55"/>
      <c r="E11" s="25">
        <f>SUM(E9:E10)</f>
        <v>25050</v>
      </c>
      <c r="F11" s="25">
        <f>SUM(F9:F10)</f>
        <v>25050</v>
      </c>
    </row>
    <row r="12" spans="1:6" ht="11.25" customHeight="1">
      <c r="A12" s="47" t="s">
        <v>18</v>
      </c>
      <c r="B12" s="52"/>
      <c r="C12" s="52"/>
      <c r="D12" s="53"/>
      <c r="E12" s="10">
        <f>SUM(E11)</f>
        <v>25050</v>
      </c>
      <c r="F12" s="10">
        <f>SUM(F11)</f>
        <v>25050</v>
      </c>
    </row>
    <row r="13" spans="1:6" ht="12.75" customHeight="1">
      <c r="A13" s="27">
        <v>600</v>
      </c>
      <c r="B13" s="18">
        <v>60016</v>
      </c>
      <c r="C13" s="18">
        <v>4270</v>
      </c>
      <c r="D13" s="19" t="s">
        <v>16</v>
      </c>
      <c r="E13" s="16"/>
      <c r="F13" s="16">
        <v>30000</v>
      </c>
    </row>
    <row r="14" spans="1:6" ht="12.75" customHeight="1">
      <c r="A14" s="28"/>
      <c r="B14" s="18"/>
      <c r="C14" s="12">
        <v>4300</v>
      </c>
      <c r="D14" s="19" t="s">
        <v>14</v>
      </c>
      <c r="E14" s="16">
        <v>30000</v>
      </c>
      <c r="F14" s="16"/>
    </row>
    <row r="15" spans="1:6" ht="12.75" customHeight="1">
      <c r="A15" s="43" t="s">
        <v>25</v>
      </c>
      <c r="B15" s="54"/>
      <c r="C15" s="54"/>
      <c r="D15" s="55"/>
      <c r="E15" s="25">
        <f>SUM(E13:E14)</f>
        <v>30000</v>
      </c>
      <c r="F15" s="25">
        <f>SUM(F13:F14)</f>
        <v>30000</v>
      </c>
    </row>
    <row r="16" spans="1:6" ht="12.75" customHeight="1">
      <c r="A16" s="41"/>
      <c r="B16" s="42">
        <v>60095</v>
      </c>
      <c r="C16" s="18">
        <v>4270</v>
      </c>
      <c r="D16" s="40" t="s">
        <v>16</v>
      </c>
      <c r="E16" s="16">
        <v>1500</v>
      </c>
      <c r="F16" s="16"/>
    </row>
    <row r="17" spans="1:6" ht="12.75" customHeight="1">
      <c r="A17" s="41"/>
      <c r="B17" s="42"/>
      <c r="C17" s="18">
        <v>4430</v>
      </c>
      <c r="D17" s="40" t="s">
        <v>44</v>
      </c>
      <c r="E17" s="16"/>
      <c r="F17" s="16">
        <v>1500</v>
      </c>
    </row>
    <row r="18" spans="1:6" ht="12.75" customHeight="1">
      <c r="A18" s="43" t="s">
        <v>45</v>
      </c>
      <c r="B18" s="56"/>
      <c r="C18" s="56"/>
      <c r="D18" s="57"/>
      <c r="E18" s="25">
        <f>SUM(E16:E17)</f>
        <v>1500</v>
      </c>
      <c r="F18" s="25">
        <f>SUM(F16:F17)</f>
        <v>1500</v>
      </c>
    </row>
    <row r="19" spans="1:6" ht="12.75" customHeight="1">
      <c r="A19" s="47" t="s">
        <v>26</v>
      </c>
      <c r="B19" s="52"/>
      <c r="C19" s="52"/>
      <c r="D19" s="53"/>
      <c r="E19" s="10">
        <f>SUM(E15+E18)</f>
        <v>31500</v>
      </c>
      <c r="F19" s="10">
        <f>SUM(F15+F18)</f>
        <v>31500</v>
      </c>
    </row>
    <row r="20" spans="1:6" ht="12.75" customHeight="1">
      <c r="A20" s="30">
        <v>750</v>
      </c>
      <c r="B20" s="13">
        <v>75023</v>
      </c>
      <c r="C20" s="12">
        <v>4110</v>
      </c>
      <c r="D20" s="13" t="s">
        <v>33</v>
      </c>
      <c r="E20" s="16">
        <v>10000</v>
      </c>
      <c r="F20" s="10"/>
    </row>
    <row r="21" spans="1:6" ht="12.75" customHeight="1">
      <c r="A21" s="30"/>
      <c r="B21" s="13"/>
      <c r="C21" s="12">
        <v>4100</v>
      </c>
      <c r="D21" s="13" t="s">
        <v>32</v>
      </c>
      <c r="E21" s="10"/>
      <c r="F21" s="16">
        <v>10000</v>
      </c>
    </row>
    <row r="22" spans="1:6" ht="12.75" customHeight="1">
      <c r="A22" s="43" t="s">
        <v>31</v>
      </c>
      <c r="B22" s="44"/>
      <c r="C22" s="44"/>
      <c r="D22" s="45"/>
      <c r="E22" s="25">
        <f>SUM(E20:E21)</f>
        <v>10000</v>
      </c>
      <c r="F22" s="25">
        <f>SUM(F20:F21)</f>
        <v>10000</v>
      </c>
    </row>
    <row r="23" spans="1:6" ht="12.75" customHeight="1">
      <c r="A23" s="47" t="s">
        <v>34</v>
      </c>
      <c r="B23" s="48"/>
      <c r="C23" s="48"/>
      <c r="D23" s="49"/>
      <c r="E23" s="10">
        <f>SUM(E22)</f>
        <v>10000</v>
      </c>
      <c r="F23" s="10">
        <f>SUM(F22)</f>
        <v>10000</v>
      </c>
    </row>
    <row r="24" spans="1:6" ht="26.25" customHeight="1">
      <c r="A24" s="30">
        <v>754</v>
      </c>
      <c r="B24" s="13">
        <v>75412</v>
      </c>
      <c r="C24" s="12">
        <v>4360</v>
      </c>
      <c r="D24" s="34" t="s">
        <v>35</v>
      </c>
      <c r="E24" s="16"/>
      <c r="F24" s="16">
        <v>600</v>
      </c>
    </row>
    <row r="25" spans="1:6" ht="24" customHeight="1">
      <c r="A25" s="30"/>
      <c r="B25" s="13"/>
      <c r="C25" s="12">
        <v>4370</v>
      </c>
      <c r="D25" s="34" t="s">
        <v>27</v>
      </c>
      <c r="E25" s="16">
        <v>600</v>
      </c>
      <c r="F25" s="16"/>
    </row>
    <row r="26" spans="1:6" ht="12.75" customHeight="1">
      <c r="A26" s="43" t="s">
        <v>29</v>
      </c>
      <c r="B26" s="44"/>
      <c r="C26" s="44"/>
      <c r="D26" s="45"/>
      <c r="E26" s="25">
        <f>SUM(E24:E25)</f>
        <v>600</v>
      </c>
      <c r="F26" s="25">
        <f>SUM(F24:F25)</f>
        <v>600</v>
      </c>
    </row>
    <row r="27" spans="1:6" ht="12.75" customHeight="1">
      <c r="A27" s="47" t="s">
        <v>30</v>
      </c>
      <c r="B27" s="48"/>
      <c r="C27" s="48"/>
      <c r="D27" s="49"/>
      <c r="E27" s="10">
        <f>SUM(E26)</f>
        <v>600</v>
      </c>
      <c r="F27" s="10">
        <f>SUM(F26)</f>
        <v>600</v>
      </c>
    </row>
    <row r="28" spans="1:6" ht="12.75" customHeight="1">
      <c r="A28" s="30">
        <v>801</v>
      </c>
      <c r="B28" s="13">
        <v>80101</v>
      </c>
      <c r="C28" s="12">
        <v>4010</v>
      </c>
      <c r="D28" s="13" t="s">
        <v>15</v>
      </c>
      <c r="E28" s="36"/>
      <c r="F28" s="16">
        <v>22620</v>
      </c>
    </row>
    <row r="29" spans="1:6" ht="12.75" customHeight="1">
      <c r="A29" s="30"/>
      <c r="B29" s="13"/>
      <c r="C29" s="35">
        <v>4110</v>
      </c>
      <c r="D29" s="13" t="s">
        <v>33</v>
      </c>
      <c r="E29" s="36"/>
      <c r="F29" s="16">
        <v>3900</v>
      </c>
    </row>
    <row r="30" spans="1:6" ht="12.75" customHeight="1">
      <c r="A30" s="30"/>
      <c r="B30" s="13"/>
      <c r="C30" s="35">
        <v>4120</v>
      </c>
      <c r="D30" s="13" t="s">
        <v>8</v>
      </c>
      <c r="E30" s="36"/>
      <c r="F30" s="16">
        <v>570</v>
      </c>
    </row>
    <row r="31" spans="1:6" ht="12.75" customHeight="1">
      <c r="A31" s="43" t="s">
        <v>36</v>
      </c>
      <c r="B31" s="50"/>
      <c r="C31" s="50"/>
      <c r="D31" s="51"/>
      <c r="E31" s="38">
        <f>SUM(E28:E30)</f>
        <v>0</v>
      </c>
      <c r="F31" s="38">
        <f>SUM(F28:F30)</f>
        <v>27090</v>
      </c>
    </row>
    <row r="32" spans="1:6" ht="12.75" customHeight="1">
      <c r="A32" s="30"/>
      <c r="B32" s="13">
        <v>80110</v>
      </c>
      <c r="C32" s="12">
        <v>4170</v>
      </c>
      <c r="D32" s="37" t="s">
        <v>9</v>
      </c>
      <c r="E32" s="36"/>
      <c r="F32" s="16">
        <v>3800</v>
      </c>
    </row>
    <row r="33" spans="1:6" ht="12.75" customHeight="1">
      <c r="A33" s="30"/>
      <c r="B33" s="13"/>
      <c r="C33" s="12">
        <v>4380</v>
      </c>
      <c r="D33" s="37" t="s">
        <v>39</v>
      </c>
      <c r="E33" s="36">
        <v>3800</v>
      </c>
      <c r="F33" s="16"/>
    </row>
    <row r="34" spans="1:6" ht="12.75" customHeight="1">
      <c r="A34" s="43" t="s">
        <v>37</v>
      </c>
      <c r="B34" s="50"/>
      <c r="C34" s="50"/>
      <c r="D34" s="51"/>
      <c r="E34" s="38">
        <f>SUM(E32:E33)</f>
        <v>3800</v>
      </c>
      <c r="F34" s="38">
        <f>SUM(F32:F33)</f>
        <v>3800</v>
      </c>
    </row>
    <row r="35" spans="1:6" ht="12.75" customHeight="1">
      <c r="A35" s="46" t="s">
        <v>38</v>
      </c>
      <c r="B35" s="46"/>
      <c r="C35" s="46"/>
      <c r="D35" s="46"/>
      <c r="E35" s="39">
        <f>SUM(E34,E31)</f>
        <v>3800</v>
      </c>
      <c r="F35" s="39">
        <f>SUM(F34,F31)</f>
        <v>30890</v>
      </c>
    </row>
    <row r="36" spans="1:6" ht="12.75" customHeight="1">
      <c r="A36" s="26">
        <v>851</v>
      </c>
      <c r="B36" s="12">
        <v>85154</v>
      </c>
      <c r="C36" s="12">
        <v>4300</v>
      </c>
      <c r="D36" s="19" t="s">
        <v>14</v>
      </c>
      <c r="E36" s="21">
        <v>3000</v>
      </c>
      <c r="F36" s="22"/>
    </row>
    <row r="37" spans="1:6" ht="27" customHeight="1">
      <c r="A37" s="28"/>
      <c r="B37" s="18"/>
      <c r="C37" s="12">
        <v>4370</v>
      </c>
      <c r="D37" s="34" t="s">
        <v>27</v>
      </c>
      <c r="E37" s="17"/>
      <c r="F37" s="22">
        <v>3000</v>
      </c>
    </row>
    <row r="38" spans="1:6" ht="12.75" customHeight="1">
      <c r="A38" s="43" t="s">
        <v>28</v>
      </c>
      <c r="B38" s="63"/>
      <c r="C38" s="63"/>
      <c r="D38" s="64"/>
      <c r="E38" s="24">
        <f>SUM(E36+E37)</f>
        <v>3000</v>
      </c>
      <c r="F38" s="24">
        <f>SUM(F36+F37)</f>
        <v>3000</v>
      </c>
    </row>
    <row r="39" spans="1:6" ht="12.75" customHeight="1">
      <c r="A39" s="46" t="s">
        <v>20</v>
      </c>
      <c r="B39" s="46"/>
      <c r="C39" s="46"/>
      <c r="D39" s="46"/>
      <c r="E39" s="17">
        <f>SUM(E38)</f>
        <v>3000</v>
      </c>
      <c r="F39" s="17">
        <f>SUM(F38)</f>
        <v>3000</v>
      </c>
    </row>
    <row r="40" spans="1:6" ht="12.75" customHeight="1">
      <c r="A40" s="30">
        <v>852</v>
      </c>
      <c r="B40" s="12">
        <v>85219</v>
      </c>
      <c r="C40" s="12">
        <v>4010</v>
      </c>
      <c r="D40" s="13" t="s">
        <v>15</v>
      </c>
      <c r="E40" s="21"/>
      <c r="F40" s="22">
        <v>5250</v>
      </c>
    </row>
    <row r="41" spans="1:6" ht="15.75" customHeight="1">
      <c r="A41" s="43" t="s">
        <v>12</v>
      </c>
      <c r="B41" s="65"/>
      <c r="C41" s="65"/>
      <c r="D41" s="66"/>
      <c r="E41" s="23">
        <f>SUM(E40:E40)</f>
        <v>0</v>
      </c>
      <c r="F41" s="24">
        <f>SUM(F40:F40)</f>
        <v>5250</v>
      </c>
    </row>
    <row r="42" spans="1:6" ht="13.5" customHeight="1">
      <c r="A42" s="46" t="s">
        <v>13</v>
      </c>
      <c r="B42" s="46"/>
      <c r="C42" s="46"/>
      <c r="D42" s="46"/>
      <c r="E42" s="17">
        <f>SUM(E41)</f>
        <v>0</v>
      </c>
      <c r="F42" s="17">
        <f>SUM(F41)</f>
        <v>5250</v>
      </c>
    </row>
    <row r="43" spans="1:6" ht="13.5" customHeight="1">
      <c r="A43" s="26">
        <v>854</v>
      </c>
      <c r="B43" s="12">
        <v>85415</v>
      </c>
      <c r="C43" s="12">
        <v>3260</v>
      </c>
      <c r="D43" s="13" t="s">
        <v>23</v>
      </c>
      <c r="E43" s="20"/>
      <c r="F43" s="22">
        <v>8137</v>
      </c>
    </row>
    <row r="44" spans="1:6" ht="13.5" customHeight="1">
      <c r="A44" s="43" t="s">
        <v>21</v>
      </c>
      <c r="B44" s="63"/>
      <c r="C44" s="63"/>
      <c r="D44" s="64"/>
      <c r="E44" s="17">
        <f>SUM(E43)</f>
        <v>0</v>
      </c>
      <c r="F44" s="32">
        <f>SUM(F43)</f>
        <v>8137</v>
      </c>
    </row>
    <row r="45" spans="1:6" ht="13.5" customHeight="1">
      <c r="A45" s="46" t="s">
        <v>22</v>
      </c>
      <c r="B45" s="46"/>
      <c r="C45" s="46"/>
      <c r="D45" s="46"/>
      <c r="E45" s="17">
        <f>SUM(E44)</f>
        <v>0</v>
      </c>
      <c r="F45" s="17">
        <f>SUM(F44)</f>
        <v>8137</v>
      </c>
    </row>
    <row r="46" spans="1:6" ht="13.5" customHeight="1">
      <c r="A46" s="26">
        <v>921</v>
      </c>
      <c r="B46" s="12">
        <v>92109</v>
      </c>
      <c r="C46" s="12">
        <v>4170</v>
      </c>
      <c r="D46" s="13" t="s">
        <v>9</v>
      </c>
      <c r="E46" s="21">
        <v>100</v>
      </c>
      <c r="F46" s="22"/>
    </row>
    <row r="47" spans="1:6" ht="13.5" customHeight="1">
      <c r="A47" s="12"/>
      <c r="B47" s="12"/>
      <c r="C47" s="12">
        <v>4120</v>
      </c>
      <c r="D47" s="13" t="s">
        <v>8</v>
      </c>
      <c r="E47" s="21"/>
      <c r="F47" s="22">
        <v>100</v>
      </c>
    </row>
    <row r="48" spans="1:6" ht="14.25" customHeight="1">
      <c r="A48" s="43" t="s">
        <v>10</v>
      </c>
      <c r="B48" s="65"/>
      <c r="C48" s="65"/>
      <c r="D48" s="66"/>
      <c r="E48" s="23">
        <f>SUM(E46:E47)</f>
        <v>100</v>
      </c>
      <c r="F48" s="24">
        <f>SUM(F46:F47)</f>
        <v>100</v>
      </c>
    </row>
    <row r="49" spans="1:6" ht="12.75" customHeight="1">
      <c r="A49" s="46" t="s">
        <v>11</v>
      </c>
      <c r="B49" s="46"/>
      <c r="C49" s="46"/>
      <c r="D49" s="46"/>
      <c r="E49" s="20">
        <f>SUM(E48)</f>
        <v>100</v>
      </c>
      <c r="F49" s="17">
        <f>SUM(F48)</f>
        <v>100</v>
      </c>
    </row>
    <row r="50" spans="1:6" ht="12" customHeight="1">
      <c r="A50" s="61" t="s">
        <v>3</v>
      </c>
      <c r="B50" s="62"/>
      <c r="C50" s="62"/>
      <c r="D50" s="62"/>
      <c r="E50" s="29">
        <f>SUM(E12+E19+E23+E27+E39+E42+E45+E49+E35)</f>
        <v>74050</v>
      </c>
      <c r="F50" s="29">
        <f>SUM(F12+F19+F23+F27+F39+F42+F45+F49+F35)</f>
        <v>114527</v>
      </c>
    </row>
    <row r="51" spans="1:6" ht="12.75" customHeight="1">
      <c r="A51" s="60"/>
      <c r="B51" s="60"/>
      <c r="C51" s="60"/>
      <c r="D51" s="60"/>
      <c r="E51" s="14"/>
      <c r="F51" s="14"/>
    </row>
    <row r="52" spans="1:4" ht="12.75" customHeight="1">
      <c r="A52" s="15"/>
      <c r="B52" s="14"/>
      <c r="C52" s="14"/>
      <c r="D52" s="14"/>
    </row>
    <row r="53" spans="1:4" ht="12.75" customHeight="1">
      <c r="A53" s="31" t="s">
        <v>40</v>
      </c>
      <c r="B53" s="31"/>
      <c r="C53" s="31"/>
      <c r="D53" s="31"/>
    </row>
  </sheetData>
  <mergeCells count="26">
    <mergeCell ref="A38:D38"/>
    <mergeCell ref="A42:D42"/>
    <mergeCell ref="A39:D39"/>
    <mergeCell ref="A48:D48"/>
    <mergeCell ref="A45:D45"/>
    <mergeCell ref="A41:D41"/>
    <mergeCell ref="A51:D51"/>
    <mergeCell ref="A50:D50"/>
    <mergeCell ref="A49:D49"/>
    <mergeCell ref="A44:D44"/>
    <mergeCell ref="E3:F3"/>
    <mergeCell ref="E4:F4"/>
    <mergeCell ref="E5:F5"/>
    <mergeCell ref="A6:F6"/>
    <mergeCell ref="A19:D19"/>
    <mergeCell ref="A12:D12"/>
    <mergeCell ref="A11:D11"/>
    <mergeCell ref="A15:D15"/>
    <mergeCell ref="A18:D18"/>
    <mergeCell ref="A26:D26"/>
    <mergeCell ref="A35:D35"/>
    <mergeCell ref="A27:D27"/>
    <mergeCell ref="A22:D22"/>
    <mergeCell ref="A23:D23"/>
    <mergeCell ref="A34:D34"/>
    <mergeCell ref="A31:D31"/>
  </mergeCells>
  <printOptions horizontalCentered="1"/>
  <pageMargins left="0.7874015748031497" right="0.7874015748031497" top="0.5905511811023623" bottom="0.5905511811023623" header="0.5118110236220472" footer="0.5118110236220472"/>
  <pageSetup horizontalDpi="144" verticalDpi="144" orientation="portrait" paperSize="12" scale="98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4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2007-05-09T06:46:53Z</cp:lastPrinted>
  <dcterms:created xsi:type="dcterms:W3CDTF">2000-09-08T10:36:35Z</dcterms:created>
  <dcterms:modified xsi:type="dcterms:W3CDTF">2007-05-09T07:24:20Z</dcterms:modified>
  <cp:category/>
  <cp:version/>
  <cp:contentType/>
  <cp:contentStatus/>
</cp:coreProperties>
</file>