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zał.2 wyd par" sheetId="1" r:id="rId1"/>
  </sheets>
  <definedNames>
    <definedName name="_xlnm.Print_Titles" localSheetId="0">'zał.2 wyd par'!$15:$17</definedName>
  </definedNames>
  <calcPr fullCalcOnLoad="1"/>
</workbook>
</file>

<file path=xl/sharedStrings.xml><?xml version="1.0" encoding="utf-8"?>
<sst xmlns="http://schemas.openxmlformats.org/spreadsheetml/2006/main" count="55" uniqueCount="50">
  <si>
    <t>§</t>
  </si>
  <si>
    <t>bieżące</t>
  </si>
  <si>
    <t>inwestycyj.</t>
  </si>
  <si>
    <t>01010- Infrastruktura wodociągowa i sanitacyjna wsi: Razem</t>
  </si>
  <si>
    <t>600   Transport i łączność- Razem</t>
  </si>
  <si>
    <t>60016 - Drogi publiczne gminne: Razem</t>
  </si>
  <si>
    <t>010 Rolnictwo i łowiectwo-Razem</t>
  </si>
  <si>
    <t>Dz</t>
  </si>
  <si>
    <t>Zadanie</t>
  </si>
  <si>
    <t>Rozdz</t>
  </si>
  <si>
    <t>Rady Gminy Michałowice</t>
  </si>
  <si>
    <t>010</t>
  </si>
  <si>
    <t>01010</t>
  </si>
  <si>
    <t>Autopoprawki Wójta Gminy</t>
  </si>
  <si>
    <t>Plan wydatków na 2005r z uwzględnieniem autopoprawek</t>
  </si>
  <si>
    <t xml:space="preserve">zwiększenia </t>
  </si>
  <si>
    <t>zmniejszenia</t>
  </si>
  <si>
    <t>(w złotych)</t>
  </si>
  <si>
    <t>Dokonać zmian w planie wydatków budżetowych gminy w roku budżetowym 2009 stanowiącym załącznik nr 2 do Uchwały Rady Gminy Michałowice Nr XXVI/181/2009 z dnia 28 stycznia 2009 r. w sprawie uchwalenia budżetu Gminy Michałowice na 2009 rok w sposób następujący:</t>
  </si>
  <si>
    <t>700 Gospodarka mieszkaniowa- Razem</t>
  </si>
  <si>
    <t>`</t>
  </si>
  <si>
    <t>70004 Różne jednostki obsługi gospodarki mieszkaniowej : Razem</t>
  </si>
  <si>
    <t>92109 Domy i ośrodki kultury , świetlice i kluby  : Razem</t>
  </si>
  <si>
    <t>921 Kultura i ochrona dziedzictwa narodowego - Razem</t>
  </si>
  <si>
    <t>92605 - Zadania w zakresie kultury fizycznej i sportu: Razem</t>
  </si>
  <si>
    <t>926 Kultura fizyczna i sport- Razem</t>
  </si>
  <si>
    <t>Załącznik Nr 2</t>
  </si>
  <si>
    <t xml:space="preserve"> </t>
  </si>
  <si>
    <t xml:space="preserve">            WYDATKI  OGÓŁEM :</t>
  </si>
  <si>
    <t>92601 Obiekty sportowe: Razem</t>
  </si>
  <si>
    <t>900 Gospodarka komunalna i ochrona środowiska : Razem</t>
  </si>
  <si>
    <t>75818 Rezerwy ogólne i celowe : Razem</t>
  </si>
  <si>
    <t>758  Różne rozliczenia - Razem</t>
  </si>
  <si>
    <t>75095 Pozostała działalność: Razem</t>
  </si>
  <si>
    <t>750 Administracja publiczna - Razem</t>
  </si>
  <si>
    <t>do Uchwały Nr    /    /2009</t>
  </si>
  <si>
    <t>z dnia                  2009 r</t>
  </si>
  <si>
    <t>90095 Pozostała działalność: Razem</t>
  </si>
  <si>
    <r>
      <t xml:space="preserve">zakup usług remontowych  </t>
    </r>
    <r>
      <rPr>
        <i/>
        <sz val="10"/>
        <rFont val="Times New Roman"/>
        <family val="1"/>
      </rPr>
      <t xml:space="preserve">(modernizacja budynku komunalnego w Opaczy przy ul Ryżowej 90)  </t>
    </r>
  </si>
  <si>
    <r>
      <t xml:space="preserve">wydatki inwestycyjne jedn.budżet - zmiana klasyfikacji budżetowej </t>
    </r>
    <r>
      <rPr>
        <i/>
        <sz val="10"/>
        <rFont val="Times New Roman"/>
        <family val="1"/>
      </rPr>
      <t xml:space="preserve">(modernizacja budynku komunalnego w Opaczy przy ul Ryżowej 90)  </t>
    </r>
  </si>
  <si>
    <r>
      <t xml:space="preserve">zakup materiałow i wyposażenia </t>
    </r>
    <r>
      <rPr>
        <i/>
        <sz val="10"/>
        <rFont val="Times New Roman"/>
        <family val="1"/>
      </rPr>
      <t>(Zarząd Osiedla Komorów-Granica - zakup materiałów biurowych)</t>
    </r>
  </si>
  <si>
    <r>
      <t xml:space="preserve">rezerwy ogólne i celowe  </t>
    </r>
    <r>
      <rPr>
        <i/>
        <sz val="10"/>
        <rFont val="Times New Roman"/>
        <family val="1"/>
      </rPr>
      <t xml:space="preserve"> (Zarząd Osiedla Komorów-Granica )</t>
    </r>
  </si>
  <si>
    <r>
      <t>zakup materiałow i wyposażenia</t>
    </r>
    <r>
      <rPr>
        <i/>
        <sz val="10"/>
        <rFont val="Times New Roman"/>
        <family val="1"/>
      </rPr>
      <t xml:space="preserve"> (Zarząd Osiedla Komorów-Granica - zakupy dla koła eemerytów w Komorowie 2 000 zł; wyposazenie świetlicy w Opaczy Kol 20 000 zł)</t>
    </r>
  </si>
  <si>
    <r>
      <t xml:space="preserve">zakup usług pozostałych   </t>
    </r>
    <r>
      <rPr>
        <i/>
        <sz val="10"/>
        <rFont val="Times New Roman"/>
        <family val="1"/>
      </rPr>
      <t xml:space="preserve">(Zarząd Osiedla Komorów-Granica - wynajem sceny ) </t>
    </r>
  </si>
  <si>
    <r>
      <t xml:space="preserve">wydatki inwestycyjne jedn.budżet -zmiana klsyfikacji budżetowej </t>
    </r>
    <r>
      <rPr>
        <i/>
        <sz val="10"/>
        <rFont val="Times New Roman"/>
        <family val="1"/>
      </rPr>
      <t>(budowa świetlicy w Opaczy kol)</t>
    </r>
  </si>
  <si>
    <r>
      <t xml:space="preserve">zakup materiałow i wyposażenia </t>
    </r>
    <r>
      <rPr>
        <i/>
        <sz val="10"/>
        <rFont val="Times New Roman"/>
        <family val="1"/>
      </rPr>
      <t>(Zarząd Osiedla Komorów-Granica - zakup choinki i ozdób)</t>
    </r>
  </si>
  <si>
    <t>80104 Przedszkola niepubliczne : Razem</t>
  </si>
  <si>
    <t>801 Oświata i wychowanie - Razem</t>
  </si>
  <si>
    <r>
      <t xml:space="preserve">wydatki inwestycyjne jedn.budżet </t>
    </r>
    <r>
      <rPr>
        <i/>
        <sz val="10"/>
        <rFont val="Times New Roman"/>
        <family val="1"/>
      </rPr>
      <t>(zmiany wynikają z zał. nr  3)</t>
    </r>
  </si>
  <si>
    <t xml:space="preserve"> Plan po zmianach   87 954 977zł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</si>
</sst>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8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E"/>
      <family val="0"/>
    </font>
    <font>
      <i/>
      <sz val="10"/>
      <name val="Times New Roman"/>
      <family val="1"/>
    </font>
    <font>
      <sz val="9"/>
      <name val="Times New Roman"/>
      <family val="1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0" fontId="4" fillId="0" borderId="4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right" vertical="top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2" fillId="0" borderId="1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7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vertical="top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3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4" fillId="0" borderId="4" xfId="0" applyFont="1" applyBorder="1" applyAlignment="1">
      <alignment horizontal="justify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54"/>
  <sheetViews>
    <sheetView tabSelected="1" zoomScaleSheetLayoutView="100" workbookViewId="0" topLeftCell="A26">
      <selection activeCell="D59" sqref="D59"/>
    </sheetView>
  </sheetViews>
  <sheetFormatPr defaultColWidth="9.125" defaultRowHeight="12.75"/>
  <cols>
    <col min="1" max="1" width="4.125" style="1" customWidth="1"/>
    <col min="2" max="2" width="6.00390625" style="1" customWidth="1"/>
    <col min="3" max="3" width="5.00390625" style="1" customWidth="1"/>
    <col min="4" max="4" width="43.125" style="1" customWidth="1"/>
    <col min="5" max="5" width="14.625" style="1" customWidth="1"/>
    <col min="6" max="6" width="9.25390625" style="1" hidden="1" customWidth="1"/>
    <col min="7" max="7" width="9.00390625" style="1" hidden="1" customWidth="1"/>
    <col min="8" max="8" width="15.125" style="1" hidden="1" customWidth="1"/>
    <col min="9" max="9" width="13.125" style="6" customWidth="1"/>
    <col min="10" max="16384" width="9.125" style="1" customWidth="1"/>
  </cols>
  <sheetData>
    <row r="3" ht="12.75">
      <c r="E3" s="3" t="s">
        <v>26</v>
      </c>
    </row>
    <row r="4" ht="12.75">
      <c r="E4" s="3" t="s">
        <v>35</v>
      </c>
    </row>
    <row r="5" ht="12.75">
      <c r="E5" s="3" t="s">
        <v>10</v>
      </c>
    </row>
    <row r="6" ht="12.75">
      <c r="E6" s="3" t="s">
        <v>36</v>
      </c>
    </row>
    <row r="7" ht="14.25" customHeight="1">
      <c r="E7" s="3"/>
    </row>
    <row r="8" spans="1:9" ht="20.25" customHeight="1">
      <c r="A8" s="57" t="s">
        <v>18</v>
      </c>
      <c r="B8" s="58"/>
      <c r="C8" s="58"/>
      <c r="D8" s="58"/>
      <c r="E8" s="58"/>
      <c r="F8" s="58"/>
      <c r="G8" s="58"/>
      <c r="H8" s="58"/>
      <c r="I8" s="58"/>
    </row>
    <row r="9" spans="1:9" ht="12.75">
      <c r="A9" s="58"/>
      <c r="B9" s="58"/>
      <c r="C9" s="58"/>
      <c r="D9" s="58"/>
      <c r="E9" s="58"/>
      <c r="F9" s="58"/>
      <c r="G9" s="58"/>
      <c r="H9" s="58"/>
      <c r="I9" s="58"/>
    </row>
    <row r="10" spans="1:9" ht="9.75" customHeight="1">
      <c r="A10" s="58"/>
      <c r="B10" s="58"/>
      <c r="C10" s="58"/>
      <c r="D10" s="58"/>
      <c r="E10" s="58"/>
      <c r="F10" s="58"/>
      <c r="G10" s="58"/>
      <c r="H10" s="58"/>
      <c r="I10" s="58"/>
    </row>
    <row r="11" spans="1:9" ht="13.5" customHeight="1" hidden="1">
      <c r="A11" s="58"/>
      <c r="B11" s="58"/>
      <c r="C11" s="58"/>
      <c r="D11" s="58"/>
      <c r="E11" s="58"/>
      <c r="F11" s="58"/>
      <c r="G11" s="58"/>
      <c r="H11" s="58"/>
      <c r="I11" s="58"/>
    </row>
    <row r="12" spans="1:9" ht="13.5" customHeight="1" hidden="1">
      <c r="A12" s="58"/>
      <c r="B12" s="58"/>
      <c r="C12" s="58"/>
      <c r="D12" s="58"/>
      <c r="E12" s="58"/>
      <c r="F12" s="58"/>
      <c r="G12" s="58"/>
      <c r="H12" s="58"/>
      <c r="I12" s="58"/>
    </row>
    <row r="13" spans="1:9" ht="13.5" customHeight="1" hidden="1">
      <c r="A13" s="59"/>
      <c r="B13" s="59"/>
      <c r="C13" s="59"/>
      <c r="D13" s="59"/>
      <c r="E13" s="59"/>
      <c r="F13" s="59"/>
      <c r="G13" s="59"/>
      <c r="H13" s="59"/>
      <c r="I13" s="59"/>
    </row>
    <row r="14" spans="1:9" ht="18" customHeight="1">
      <c r="A14" s="8"/>
      <c r="B14" s="8"/>
      <c r="C14" s="8"/>
      <c r="D14" s="8"/>
      <c r="E14" s="8"/>
      <c r="F14" s="7"/>
      <c r="G14" s="7"/>
      <c r="H14" s="8"/>
      <c r="I14" s="15" t="s">
        <v>17</v>
      </c>
    </row>
    <row r="15" spans="1:9" ht="22.5" customHeight="1">
      <c r="A15" s="66" t="s">
        <v>7</v>
      </c>
      <c r="B15" s="66" t="s">
        <v>9</v>
      </c>
      <c r="C15" s="66" t="s">
        <v>0</v>
      </c>
      <c r="D15" s="66" t="s">
        <v>8</v>
      </c>
      <c r="E15" s="64" t="s">
        <v>15</v>
      </c>
      <c r="F15" s="62" t="s">
        <v>13</v>
      </c>
      <c r="G15" s="63"/>
      <c r="H15" s="4" t="s">
        <v>14</v>
      </c>
      <c r="I15" s="60" t="s">
        <v>16</v>
      </c>
    </row>
    <row r="16" spans="1:9" ht="12" customHeight="1">
      <c r="A16" s="67"/>
      <c r="B16" s="67"/>
      <c r="C16" s="67"/>
      <c r="D16" s="67"/>
      <c r="E16" s="65"/>
      <c r="F16" s="2" t="s">
        <v>1</v>
      </c>
      <c r="G16" s="2" t="s">
        <v>2</v>
      </c>
      <c r="H16" s="5"/>
      <c r="I16" s="61"/>
    </row>
    <row r="17" spans="1:9" ht="12.75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8</v>
      </c>
      <c r="G17" s="2">
        <v>9</v>
      </c>
      <c r="H17" s="2">
        <v>10</v>
      </c>
      <c r="I17" s="9">
        <v>6</v>
      </c>
    </row>
    <row r="18" spans="1:9" ht="22.5" customHeight="1">
      <c r="A18" s="18" t="s">
        <v>11</v>
      </c>
      <c r="B18" s="18" t="s">
        <v>12</v>
      </c>
      <c r="C18" s="10">
        <v>6050</v>
      </c>
      <c r="D18" s="37" t="s">
        <v>48</v>
      </c>
      <c r="E18" s="22">
        <v>750000</v>
      </c>
      <c r="F18" s="22"/>
      <c r="G18" s="22"/>
      <c r="H18" s="22"/>
      <c r="I18" s="22">
        <v>340000</v>
      </c>
    </row>
    <row r="19" spans="1:9" ht="13.5" customHeight="1">
      <c r="A19" s="54" t="s">
        <v>3</v>
      </c>
      <c r="B19" s="55"/>
      <c r="C19" s="55"/>
      <c r="D19" s="56"/>
      <c r="E19" s="23">
        <f>SUM(E18:E18)</f>
        <v>750000</v>
      </c>
      <c r="F19" s="23">
        <f>SUM(F18:F18)</f>
        <v>0</v>
      </c>
      <c r="G19" s="23">
        <f>SUM(G18:G18)</f>
        <v>0</v>
      </c>
      <c r="H19" s="23">
        <f>SUM(H18:H18)</f>
        <v>0</v>
      </c>
      <c r="I19" s="23">
        <f>SUM(I18:I18)</f>
        <v>340000</v>
      </c>
    </row>
    <row r="20" spans="1:12" ht="12.75">
      <c r="A20" s="49" t="s">
        <v>6</v>
      </c>
      <c r="B20" s="50"/>
      <c r="C20" s="50"/>
      <c r="D20" s="51"/>
      <c r="E20" s="24">
        <f>SUM(E19)</f>
        <v>750000</v>
      </c>
      <c r="F20" s="24">
        <f>SUM(F19)</f>
        <v>0</v>
      </c>
      <c r="G20" s="24">
        <f>SUM(G19)</f>
        <v>0</v>
      </c>
      <c r="H20" s="24">
        <f>SUM(H19)</f>
        <v>0</v>
      </c>
      <c r="I20" s="24">
        <f>SUM(I19)</f>
        <v>340000</v>
      </c>
      <c r="L20" s="1" t="s">
        <v>20</v>
      </c>
    </row>
    <row r="21" spans="1:9" ht="25.5" customHeight="1">
      <c r="A21" s="10">
        <v>600</v>
      </c>
      <c r="B21" s="10">
        <v>60016</v>
      </c>
      <c r="C21" s="10">
        <v>6050</v>
      </c>
      <c r="D21" s="12" t="s">
        <v>48</v>
      </c>
      <c r="E21" s="22">
        <v>1086337</v>
      </c>
      <c r="F21" s="24"/>
      <c r="G21" s="24"/>
      <c r="H21" s="24"/>
      <c r="I21" s="22">
        <v>886000</v>
      </c>
    </row>
    <row r="22" spans="1:9" ht="15" customHeight="1">
      <c r="A22" s="44" t="s">
        <v>5</v>
      </c>
      <c r="B22" s="47"/>
      <c r="C22" s="47"/>
      <c r="D22" s="48"/>
      <c r="E22" s="25">
        <f>SUM(E21:E21)</f>
        <v>1086337</v>
      </c>
      <c r="F22" s="25">
        <f>SUM(F21:F21)</f>
        <v>0</v>
      </c>
      <c r="G22" s="25">
        <f>SUM(G21:G21)</f>
        <v>0</v>
      </c>
      <c r="H22" s="25">
        <f>SUM(H21:H21)</f>
        <v>0</v>
      </c>
      <c r="I22" s="25">
        <f>SUM(I21:I21)</f>
        <v>886000</v>
      </c>
    </row>
    <row r="23" spans="1:9" ht="15" customHeight="1">
      <c r="A23" s="49" t="s">
        <v>4</v>
      </c>
      <c r="B23" s="50"/>
      <c r="C23" s="50"/>
      <c r="D23" s="51"/>
      <c r="E23" s="24">
        <f>SUM(E22)</f>
        <v>1086337</v>
      </c>
      <c r="F23" s="24">
        <f>SUM(F22)</f>
        <v>0</v>
      </c>
      <c r="G23" s="24">
        <f>SUM(G22)</f>
        <v>0</v>
      </c>
      <c r="H23" s="24">
        <f>SUM(H22)</f>
        <v>0</v>
      </c>
      <c r="I23" s="24">
        <f>SUM(I22)</f>
        <v>886000</v>
      </c>
    </row>
    <row r="24" spans="1:9" ht="27" customHeight="1">
      <c r="A24" s="17">
        <v>700</v>
      </c>
      <c r="B24" s="17">
        <v>70004</v>
      </c>
      <c r="C24" s="17">
        <v>4270</v>
      </c>
      <c r="D24" s="31" t="s">
        <v>38</v>
      </c>
      <c r="E24" s="24"/>
      <c r="F24" s="24"/>
      <c r="G24" s="24"/>
      <c r="H24" s="24"/>
      <c r="I24" s="22">
        <v>180000</v>
      </c>
    </row>
    <row r="25" spans="1:9" ht="40.5" customHeight="1">
      <c r="A25" s="33"/>
      <c r="B25" s="34"/>
      <c r="C25" s="10">
        <v>6050</v>
      </c>
      <c r="D25" s="12" t="s">
        <v>39</v>
      </c>
      <c r="E25" s="22">
        <v>180000</v>
      </c>
      <c r="F25" s="24"/>
      <c r="G25" s="24"/>
      <c r="H25" s="24"/>
      <c r="I25" s="22"/>
    </row>
    <row r="26" spans="1:9" ht="13.5" customHeight="1">
      <c r="A26" s="44" t="s">
        <v>21</v>
      </c>
      <c r="B26" s="47"/>
      <c r="C26" s="47"/>
      <c r="D26" s="48"/>
      <c r="E26" s="25">
        <f>SUM(E24+E25)</f>
        <v>180000</v>
      </c>
      <c r="F26" s="25">
        <f>SUM(F24+F25)</f>
        <v>0</v>
      </c>
      <c r="G26" s="25">
        <f>SUM(G24+G25)</f>
        <v>0</v>
      </c>
      <c r="H26" s="25">
        <f>SUM(H24+H25)</f>
        <v>0</v>
      </c>
      <c r="I26" s="25">
        <f>SUM(I24+I25)</f>
        <v>180000</v>
      </c>
    </row>
    <row r="27" spans="1:9" ht="18" customHeight="1">
      <c r="A27" s="49" t="s">
        <v>19</v>
      </c>
      <c r="B27" s="50"/>
      <c r="C27" s="50"/>
      <c r="D27" s="51"/>
      <c r="E27" s="24">
        <f>SUM(E26)</f>
        <v>180000</v>
      </c>
      <c r="F27" s="24">
        <f>SUM(F26)</f>
        <v>0</v>
      </c>
      <c r="G27" s="24">
        <f>SUM(G26)</f>
        <v>0</v>
      </c>
      <c r="H27" s="24">
        <f>SUM(H26)</f>
        <v>0</v>
      </c>
      <c r="I27" s="24">
        <f>SUM(I26)</f>
        <v>180000</v>
      </c>
    </row>
    <row r="28" spans="1:9" ht="29.25" customHeight="1">
      <c r="A28" s="36">
        <v>750</v>
      </c>
      <c r="B28" s="36">
        <v>75095</v>
      </c>
      <c r="C28" s="32">
        <v>4210</v>
      </c>
      <c r="D28" s="35" t="s">
        <v>40</v>
      </c>
      <c r="E28" s="22">
        <v>2500</v>
      </c>
      <c r="F28" s="22"/>
      <c r="G28" s="22"/>
      <c r="H28" s="22"/>
      <c r="I28" s="22"/>
    </row>
    <row r="29" spans="1:9" ht="13.5">
      <c r="A29" s="44" t="s">
        <v>33</v>
      </c>
      <c r="B29" s="45"/>
      <c r="C29" s="45"/>
      <c r="D29" s="46"/>
      <c r="E29" s="25">
        <f>SUM(E28)</f>
        <v>2500</v>
      </c>
      <c r="F29" s="25">
        <f aca="true" t="shared" si="0" ref="F29:I30">SUM(F28)</f>
        <v>0</v>
      </c>
      <c r="G29" s="25">
        <f t="shared" si="0"/>
        <v>0</v>
      </c>
      <c r="H29" s="25">
        <f t="shared" si="0"/>
        <v>0</v>
      </c>
      <c r="I29" s="25">
        <f t="shared" si="0"/>
        <v>0</v>
      </c>
    </row>
    <row r="30" spans="1:9" ht="12.75">
      <c r="A30" s="19" t="s">
        <v>34</v>
      </c>
      <c r="B30" s="20"/>
      <c r="C30" s="20"/>
      <c r="D30" s="21"/>
      <c r="E30" s="24">
        <f>SUM(E29)</f>
        <v>2500</v>
      </c>
      <c r="F30" s="24">
        <f t="shared" si="0"/>
        <v>0</v>
      </c>
      <c r="G30" s="24">
        <f t="shared" si="0"/>
        <v>0</v>
      </c>
      <c r="H30" s="24">
        <f t="shared" si="0"/>
        <v>0</v>
      </c>
      <c r="I30" s="24">
        <f t="shared" si="0"/>
        <v>0</v>
      </c>
    </row>
    <row r="31" spans="1:9" ht="28.5" customHeight="1">
      <c r="A31" s="17">
        <v>758</v>
      </c>
      <c r="B31" s="17">
        <v>75818</v>
      </c>
      <c r="C31" s="17">
        <v>4810</v>
      </c>
      <c r="D31" s="31" t="s">
        <v>41</v>
      </c>
      <c r="E31" s="22"/>
      <c r="F31" s="22"/>
      <c r="G31" s="22"/>
      <c r="H31" s="22"/>
      <c r="I31" s="22">
        <v>14583</v>
      </c>
    </row>
    <row r="32" spans="1:9" ht="15" customHeight="1">
      <c r="A32" s="44" t="s">
        <v>31</v>
      </c>
      <c r="B32" s="45"/>
      <c r="C32" s="45"/>
      <c r="D32" s="46"/>
      <c r="E32" s="25">
        <f>SUM(E31)</f>
        <v>0</v>
      </c>
      <c r="F32" s="25">
        <f aca="true" t="shared" si="1" ref="F32:I33">SUM(F31)</f>
        <v>0</v>
      </c>
      <c r="G32" s="25">
        <f t="shared" si="1"/>
        <v>0</v>
      </c>
      <c r="H32" s="25">
        <f t="shared" si="1"/>
        <v>0</v>
      </c>
      <c r="I32" s="25">
        <f t="shared" si="1"/>
        <v>14583</v>
      </c>
    </row>
    <row r="33" spans="1:9" ht="15.75" customHeight="1">
      <c r="A33" s="19" t="s">
        <v>32</v>
      </c>
      <c r="B33" s="20"/>
      <c r="C33" s="20"/>
      <c r="D33" s="21"/>
      <c r="E33" s="24">
        <f>SUM(E32)</f>
        <v>0</v>
      </c>
      <c r="F33" s="24">
        <f t="shared" si="1"/>
        <v>0</v>
      </c>
      <c r="G33" s="24">
        <f t="shared" si="1"/>
        <v>0</v>
      </c>
      <c r="H33" s="24">
        <f t="shared" si="1"/>
        <v>0</v>
      </c>
      <c r="I33" s="24">
        <f t="shared" si="1"/>
        <v>14583</v>
      </c>
    </row>
    <row r="34" spans="1:9" ht="23.25" customHeight="1">
      <c r="A34" s="33">
        <v>801</v>
      </c>
      <c r="B34" s="34">
        <v>80104</v>
      </c>
      <c r="C34" s="10">
        <v>6050</v>
      </c>
      <c r="D34" s="37" t="s">
        <v>48</v>
      </c>
      <c r="E34" s="24"/>
      <c r="F34" s="24"/>
      <c r="G34" s="24"/>
      <c r="H34" s="24"/>
      <c r="I34" s="22">
        <v>137000</v>
      </c>
    </row>
    <row r="35" spans="1:9" ht="15.75" customHeight="1">
      <c r="A35" s="44" t="s">
        <v>46</v>
      </c>
      <c r="B35" s="47"/>
      <c r="C35" s="47"/>
      <c r="D35" s="48"/>
      <c r="E35" s="24">
        <f>SUM(E34)</f>
        <v>0</v>
      </c>
      <c r="F35" s="24">
        <f aca="true" t="shared" si="2" ref="F35:I36">SUM(F34)</f>
        <v>0</v>
      </c>
      <c r="G35" s="24">
        <f t="shared" si="2"/>
        <v>0</v>
      </c>
      <c r="H35" s="24">
        <f t="shared" si="2"/>
        <v>0</v>
      </c>
      <c r="I35" s="25">
        <f t="shared" si="2"/>
        <v>137000</v>
      </c>
    </row>
    <row r="36" spans="1:9" ht="15.75" customHeight="1">
      <c r="A36" s="19" t="s">
        <v>47</v>
      </c>
      <c r="B36" s="20"/>
      <c r="C36" s="20"/>
      <c r="D36" s="21"/>
      <c r="E36" s="24">
        <f>SUM(E35)</f>
        <v>0</v>
      </c>
      <c r="F36" s="24">
        <f t="shared" si="2"/>
        <v>0</v>
      </c>
      <c r="G36" s="24">
        <f t="shared" si="2"/>
        <v>0</v>
      </c>
      <c r="H36" s="24">
        <f t="shared" si="2"/>
        <v>0</v>
      </c>
      <c r="I36" s="24">
        <f t="shared" si="2"/>
        <v>137000</v>
      </c>
    </row>
    <row r="37" spans="1:9" ht="25.5">
      <c r="A37" s="10">
        <v>900</v>
      </c>
      <c r="B37" s="10">
        <v>90095</v>
      </c>
      <c r="C37" s="10">
        <v>4210</v>
      </c>
      <c r="D37" s="35" t="s">
        <v>45</v>
      </c>
      <c r="E37" s="22">
        <v>2000</v>
      </c>
      <c r="F37" s="22"/>
      <c r="G37" s="22"/>
      <c r="H37" s="22"/>
      <c r="I37" s="26"/>
    </row>
    <row r="38" spans="1:9" ht="13.5">
      <c r="A38" s="38" t="s">
        <v>37</v>
      </c>
      <c r="B38" s="39"/>
      <c r="C38" s="39"/>
      <c r="D38" s="40"/>
      <c r="E38" s="25">
        <f aca="true" t="shared" si="3" ref="E38:I39">SUM(E37)</f>
        <v>2000</v>
      </c>
      <c r="F38" s="25">
        <f t="shared" si="3"/>
        <v>0</v>
      </c>
      <c r="G38" s="25">
        <f t="shared" si="3"/>
        <v>0</v>
      </c>
      <c r="H38" s="25">
        <f t="shared" si="3"/>
        <v>0</v>
      </c>
      <c r="I38" s="25">
        <f t="shared" si="3"/>
        <v>0</v>
      </c>
    </row>
    <row r="39" spans="1:9" ht="13.5">
      <c r="A39" s="41" t="s">
        <v>30</v>
      </c>
      <c r="B39" s="42"/>
      <c r="C39" s="42"/>
      <c r="D39" s="43"/>
      <c r="E39" s="24">
        <f t="shared" si="3"/>
        <v>2000</v>
      </c>
      <c r="F39" s="24">
        <f t="shared" si="3"/>
        <v>0</v>
      </c>
      <c r="G39" s="24">
        <f t="shared" si="3"/>
        <v>0</v>
      </c>
      <c r="H39" s="24">
        <f t="shared" si="3"/>
        <v>0</v>
      </c>
      <c r="I39" s="24">
        <f t="shared" si="3"/>
        <v>0</v>
      </c>
    </row>
    <row r="40" spans="1:14" ht="51">
      <c r="A40" s="10">
        <v>921</v>
      </c>
      <c r="B40" s="10">
        <v>92109</v>
      </c>
      <c r="C40" s="10">
        <v>4210</v>
      </c>
      <c r="D40" s="35" t="s">
        <v>42</v>
      </c>
      <c r="E40" s="22">
        <v>22000</v>
      </c>
      <c r="F40" s="22"/>
      <c r="G40" s="22"/>
      <c r="H40" s="22"/>
      <c r="I40" s="26"/>
      <c r="N40" s="1" t="s">
        <v>27</v>
      </c>
    </row>
    <row r="41" spans="1:9" ht="25.5">
      <c r="A41" s="10"/>
      <c r="B41" s="10"/>
      <c r="C41" s="17">
        <v>4300</v>
      </c>
      <c r="D41" s="31" t="s">
        <v>43</v>
      </c>
      <c r="E41" s="22">
        <v>5083</v>
      </c>
      <c r="F41" s="22"/>
      <c r="G41" s="22"/>
      <c r="H41" s="22"/>
      <c r="I41" s="26"/>
    </row>
    <row r="42" spans="1:9" ht="25.5">
      <c r="A42" s="10"/>
      <c r="B42" s="10"/>
      <c r="C42" s="10">
        <v>6050</v>
      </c>
      <c r="D42" s="12" t="s">
        <v>44</v>
      </c>
      <c r="E42" s="22"/>
      <c r="F42" s="22"/>
      <c r="G42" s="22"/>
      <c r="H42" s="22"/>
      <c r="I42" s="22">
        <v>20000</v>
      </c>
    </row>
    <row r="43" spans="1:9" ht="13.5">
      <c r="A43" s="38" t="s">
        <v>22</v>
      </c>
      <c r="B43" s="52"/>
      <c r="C43" s="52"/>
      <c r="D43" s="53"/>
      <c r="E43" s="25">
        <f>SUM(E40+E41+E42)</f>
        <v>27083</v>
      </c>
      <c r="F43" s="25">
        <f>SUM(F40+F41+F42)</f>
        <v>0</v>
      </c>
      <c r="G43" s="25">
        <f>SUM(G40+G41+G42)</f>
        <v>0</v>
      </c>
      <c r="H43" s="25">
        <f>SUM(H40+H41+H42)</f>
        <v>0</v>
      </c>
      <c r="I43" s="25">
        <f>SUM(I40+I41+I42)</f>
        <v>20000</v>
      </c>
    </row>
    <row r="44" spans="1:9" ht="12.75">
      <c r="A44" s="28" t="s">
        <v>23</v>
      </c>
      <c r="B44" s="29"/>
      <c r="C44" s="29"/>
      <c r="D44" s="30"/>
      <c r="E44" s="24">
        <f>SUM(E43)</f>
        <v>27083</v>
      </c>
      <c r="F44" s="24">
        <f>SUM(F43)</f>
        <v>0</v>
      </c>
      <c r="G44" s="24">
        <f>SUM(G43)</f>
        <v>0</v>
      </c>
      <c r="H44" s="24">
        <f>SUM(H43)</f>
        <v>0</v>
      </c>
      <c r="I44" s="24">
        <f>SUM(I43)</f>
        <v>20000</v>
      </c>
    </row>
    <row r="45" spans="1:9" ht="25.5">
      <c r="A45" s="10">
        <v>926</v>
      </c>
      <c r="B45" s="10">
        <v>92601</v>
      </c>
      <c r="C45" s="10">
        <v>6050</v>
      </c>
      <c r="D45" s="11" t="s">
        <v>48</v>
      </c>
      <c r="E45" s="22"/>
      <c r="F45" s="22"/>
      <c r="G45" s="22"/>
      <c r="H45" s="22"/>
      <c r="I45" s="22">
        <v>333000</v>
      </c>
    </row>
    <row r="46" spans="1:9" ht="13.5">
      <c r="A46" s="38" t="s">
        <v>29</v>
      </c>
      <c r="B46" s="39"/>
      <c r="C46" s="39"/>
      <c r="D46" s="40"/>
      <c r="E46" s="25">
        <f>SUM(E45)</f>
        <v>0</v>
      </c>
      <c r="F46" s="25">
        <f>SUM(F45)</f>
        <v>0</v>
      </c>
      <c r="G46" s="25">
        <f>SUM(G45)</f>
        <v>0</v>
      </c>
      <c r="H46" s="25">
        <f>SUM(H45)</f>
        <v>0</v>
      </c>
      <c r="I46" s="25">
        <f>SUM(I45)</f>
        <v>333000</v>
      </c>
    </row>
    <row r="47" spans="2:9" ht="25.5">
      <c r="B47" s="10">
        <v>92605</v>
      </c>
      <c r="C47" s="10">
        <v>4210</v>
      </c>
      <c r="D47" s="35" t="s">
        <v>40</v>
      </c>
      <c r="E47" s="22">
        <v>3000</v>
      </c>
      <c r="F47" s="22"/>
      <c r="G47" s="22"/>
      <c r="H47" s="22"/>
      <c r="I47" s="26"/>
    </row>
    <row r="48" spans="1:9" ht="25.5">
      <c r="A48" s="27"/>
      <c r="B48" s="10"/>
      <c r="C48" s="10">
        <v>6050</v>
      </c>
      <c r="D48" s="11" t="s">
        <v>48</v>
      </c>
      <c r="E48" s="22">
        <v>200000</v>
      </c>
      <c r="F48" s="22"/>
      <c r="G48" s="22"/>
      <c r="H48" s="22"/>
      <c r="I48" s="22">
        <v>250000</v>
      </c>
    </row>
    <row r="49" spans="1:9" ht="13.5">
      <c r="A49" s="38" t="s">
        <v>24</v>
      </c>
      <c r="B49" s="39"/>
      <c r="C49" s="39"/>
      <c r="D49" s="40"/>
      <c r="E49" s="25">
        <f>SUM(E47+E48)</f>
        <v>203000</v>
      </c>
      <c r="F49" s="25">
        <f>SUM(F47+F48)</f>
        <v>0</v>
      </c>
      <c r="G49" s="25">
        <f>SUM(G47+G48)</f>
        <v>0</v>
      </c>
      <c r="H49" s="25">
        <f>SUM(H47+H48)</f>
        <v>0</v>
      </c>
      <c r="I49" s="25">
        <f>SUM(I47+I48)</f>
        <v>250000</v>
      </c>
    </row>
    <row r="50" spans="1:9" ht="12.75">
      <c r="A50" s="28" t="s">
        <v>25</v>
      </c>
      <c r="B50" s="29"/>
      <c r="C50" s="29"/>
      <c r="D50" s="30"/>
      <c r="E50" s="24">
        <f>SUM(E49+E46)</f>
        <v>203000</v>
      </c>
      <c r="F50" s="24">
        <f>SUM(F49+F46)</f>
        <v>0</v>
      </c>
      <c r="G50" s="24">
        <f>SUM(G49+G46)</f>
        <v>0</v>
      </c>
      <c r="H50" s="24">
        <f>SUM(H49+H46)</f>
        <v>0</v>
      </c>
      <c r="I50" s="24">
        <f>SUM(I49+I46)</f>
        <v>583000</v>
      </c>
    </row>
    <row r="51" spans="1:9" ht="12.75">
      <c r="A51" s="49" t="s">
        <v>28</v>
      </c>
      <c r="B51" s="50"/>
      <c r="C51" s="50"/>
      <c r="D51" s="51"/>
      <c r="E51" s="24">
        <f>SUM(E20+E23+E27+E30+E33+E36+E39+E44+E50)</f>
        <v>2250920</v>
      </c>
      <c r="F51" s="24">
        <f>SUM(F20+F23+F27+F30+F33+F36+F39+F44+F50)</f>
        <v>0</v>
      </c>
      <c r="G51" s="24">
        <f>SUM(G20+G23+G27+G30+G33+G36+G39+G44+G50)</f>
        <v>0</v>
      </c>
      <c r="H51" s="24">
        <f>SUM(H20+H23+H27+H30+H33+H36+H39+H44+H50)</f>
        <v>0</v>
      </c>
      <c r="I51" s="24">
        <f>SUM(I20+I23+I27+I30+I33+I36+I39+I44+I50)</f>
        <v>2160583</v>
      </c>
    </row>
    <row r="52" spans="1:9" ht="12.75">
      <c r="A52" s="14"/>
      <c r="B52" s="14"/>
      <c r="C52" s="14"/>
      <c r="D52" s="14"/>
      <c r="E52" s="13"/>
      <c r="F52" s="13"/>
      <c r="G52" s="13"/>
      <c r="H52" s="13"/>
      <c r="I52" s="13"/>
    </row>
    <row r="53" spans="1:4" ht="12.75">
      <c r="A53" s="16" t="s">
        <v>49</v>
      </c>
      <c r="B53" s="16"/>
      <c r="C53" s="16"/>
      <c r="D53" s="16"/>
    </row>
    <row r="54" ht="12.75">
      <c r="A54" s="16"/>
    </row>
  </sheetData>
  <mergeCells count="23">
    <mergeCell ref="A19:D19"/>
    <mergeCell ref="A8:I13"/>
    <mergeCell ref="I15:I16"/>
    <mergeCell ref="F15:G15"/>
    <mergeCell ref="E15:E16"/>
    <mergeCell ref="D15:D16"/>
    <mergeCell ref="C15:C16"/>
    <mergeCell ref="A15:A16"/>
    <mergeCell ref="B15:B16"/>
    <mergeCell ref="A51:D51"/>
    <mergeCell ref="A20:D20"/>
    <mergeCell ref="A23:D23"/>
    <mergeCell ref="A27:D27"/>
    <mergeCell ref="A43:D43"/>
    <mergeCell ref="A49:D49"/>
    <mergeCell ref="A22:D22"/>
    <mergeCell ref="A26:D26"/>
    <mergeCell ref="A29:D29"/>
    <mergeCell ref="A46:D46"/>
    <mergeCell ref="A38:D38"/>
    <mergeCell ref="A39:D39"/>
    <mergeCell ref="A32:D32"/>
    <mergeCell ref="A35:D3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2009-07-16T10:39:52Z</cp:lastPrinted>
  <dcterms:created xsi:type="dcterms:W3CDTF">2001-08-02T07:18:30Z</dcterms:created>
  <dcterms:modified xsi:type="dcterms:W3CDTF">2009-07-23T08:47:33Z</dcterms:modified>
  <cp:category/>
  <cp:version/>
  <cp:contentType/>
  <cp:contentStatus/>
</cp:coreProperties>
</file>