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685" activeTab="0"/>
  </bookViews>
  <sheets>
    <sheet name="OK" sheetId="1" r:id="rId1"/>
  </sheets>
  <definedNames>
    <definedName name="_xlnm.Print_Area" localSheetId="0">'OK'!$A$1:$Q$53</definedName>
    <definedName name="_xlnm.Print_Titles" localSheetId="0">'OK'!$A:$D,'OK'!$5:$15</definedName>
  </definedNames>
  <calcPr fullCalcOnLoad="1"/>
</workbook>
</file>

<file path=xl/sharedStrings.xml><?xml version="1.0" encoding="utf-8"?>
<sst xmlns="http://schemas.openxmlformats.org/spreadsheetml/2006/main" count="74" uniqueCount="60">
  <si>
    <t>Projekt</t>
  </si>
  <si>
    <t>Planowane wydatki</t>
  </si>
  <si>
    <t>pożyczki i kredyty</t>
  </si>
  <si>
    <t xml:space="preserve">obligacje </t>
  </si>
  <si>
    <t xml:space="preserve">2005 r. </t>
  </si>
  <si>
    <t>Klasyfikacja
(dział, rozdział)</t>
  </si>
  <si>
    <t>Lp.</t>
  </si>
  <si>
    <t>Kategoria interwencji funduszy struktu-ralnych</t>
  </si>
  <si>
    <t>* wydatki obejmują wydatki bieżące i majątkowe ( dotyczące inwestycji rocznych i ujętych w wieloletnim programie inwestycyjnym )</t>
  </si>
  <si>
    <t>x</t>
  </si>
  <si>
    <t xml:space="preserve">   Priorytet: ...........................</t>
  </si>
  <si>
    <t xml:space="preserve">     Działanie: ........................</t>
  </si>
  <si>
    <t xml:space="preserve">    nazwa projektu: .......</t>
  </si>
  <si>
    <t>1.1</t>
  </si>
  <si>
    <t>1.2</t>
  </si>
  <si>
    <t>2.1.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</si>
  <si>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</si>
  <si>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</si>
  <si>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</si>
  <si>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</si>
  <si>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</si>
  <si>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</si>
  <si>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</si>
  <si>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</si>
  <si>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</si>
  <si>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</si>
  <si>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</si>
  <si>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>pozostałe **</t>
  </si>
  <si>
    <t xml:space="preserve">pozostałe </t>
  </si>
  <si>
    <t>............</t>
  </si>
  <si>
    <t>Środki z budżetu krajowego**</t>
  </si>
  <si>
    <t xml:space="preserve">** środki własne JST, współfinansowanie z budżetu państwa oraz inne </t>
  </si>
  <si>
    <t xml:space="preserve">   nazwa projektu ....  (razem)</t>
  </si>
  <si>
    <t>pożyczki na prefi-nansowa-nie z budżetu państwa</t>
  </si>
  <si>
    <t>z tego:</t>
  </si>
  <si>
    <t>z tego źródła finansowania:</t>
  </si>
  <si>
    <t>I</t>
  </si>
  <si>
    <t>Wydatki majątkowe razem</t>
  </si>
  <si>
    <t>…</t>
  </si>
  <si>
    <t>II</t>
  </si>
  <si>
    <t>Wydatki bieżące razem</t>
  </si>
  <si>
    <t>OGÓŁEM (I+II)</t>
  </si>
  <si>
    <t>Program</t>
  </si>
  <si>
    <t>Wydatki* na programy i projekty realizowane</t>
  </si>
  <si>
    <t>600-60095</t>
  </si>
  <si>
    <t>z tego                      2005</t>
  </si>
  <si>
    <t>Rady Gminy Michałowice</t>
  </si>
  <si>
    <t>Załącznik Nr 5a</t>
  </si>
  <si>
    <t>(dane w zł)</t>
  </si>
  <si>
    <t xml:space="preserve">Budowa urządzeń odwadniających i małej retencji Komorów Osiedle i Komorów Wieś </t>
  </si>
  <si>
    <t>ze środków funduszy strukturalnych i Funduszu Spójności Unii Europejskiej ( art. 124 ust. 1 pkt 4a ustawy o finansach publicznych)</t>
  </si>
  <si>
    <t>z dnia 21 marca 2005r.</t>
  </si>
  <si>
    <t xml:space="preserve">do Uchwały Nr XXIX /245/05  </t>
  </si>
  <si>
    <t>Budowa systemu kanalizacji sanitarnej Gminy Michałowice</t>
  </si>
  <si>
    <t>010-01010</t>
  </si>
  <si>
    <t xml:space="preserve"> Program: ZPORR EFRR</t>
  </si>
  <si>
    <t xml:space="preserve">  Priorytet: Rozwój lokalny</t>
  </si>
  <si>
    <t xml:space="preserve">    Działanie: Obszary wiejskie</t>
  </si>
  <si>
    <t>z tego                      2004</t>
  </si>
  <si>
    <t xml:space="preserve">ad poz 1,2 Gmina Michałowice wyasygnowała na realizację projektu określonego w pkt 1,2 kwotę w wys. 1 605 162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</si>
</sst>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Bookman Old Style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view="pageBreakPreview" zoomScaleSheetLayoutView="100" workbookViewId="0" topLeftCell="A20">
      <selection activeCell="I52" sqref="I52"/>
    </sheetView>
  </sheetViews>
  <sheetFormatPr defaultColWidth="9.140625" defaultRowHeight="12.75"/>
  <cols>
    <col min="1" max="1" width="3.421875" style="9" customWidth="1"/>
    <col min="2" max="2" width="24.8515625" style="9" customWidth="1"/>
    <col min="3" max="3" width="8.28125" style="9" customWidth="1"/>
    <col min="4" max="4" width="5.00390625" style="9" customWidth="1"/>
    <col min="5" max="5" width="11.7109375" style="9" customWidth="1"/>
    <col min="6" max="6" width="11.140625" style="9" customWidth="1"/>
    <col min="7" max="7" width="11.00390625" style="9" customWidth="1"/>
    <col min="8" max="9" width="11.57421875" style="9" customWidth="1"/>
    <col min="10" max="11" width="8.8515625" style="9" customWidth="1"/>
    <col min="12" max="12" width="11.140625" style="9" customWidth="1"/>
    <col min="13" max="13" width="11.7109375" style="9" customWidth="1"/>
    <col min="14" max="14" width="11.8515625" style="9" customWidth="1"/>
    <col min="15" max="17" width="8.8515625" style="9" customWidth="1"/>
    <col min="18" max="16384" width="9.140625" style="9" customWidth="1"/>
  </cols>
  <sheetData>
    <row r="1" spans="11:13" ht="12">
      <c r="K1" s="10" t="s">
        <v>47</v>
      </c>
      <c r="L1" s="10"/>
      <c r="M1" s="10"/>
    </row>
    <row r="2" spans="11:13" ht="12">
      <c r="K2" s="10" t="s">
        <v>52</v>
      </c>
      <c r="L2" s="10"/>
      <c r="M2" s="10"/>
    </row>
    <row r="3" spans="11:13" ht="12">
      <c r="K3" s="10" t="s">
        <v>46</v>
      </c>
      <c r="L3" s="10"/>
      <c r="M3" s="10"/>
    </row>
    <row r="4" spans="11:13" ht="12">
      <c r="K4" s="10" t="s">
        <v>51</v>
      </c>
      <c r="L4" s="10"/>
      <c r="M4" s="10"/>
    </row>
    <row r="5" spans="1:48" ht="19.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</row>
    <row r="6" spans="1:48" ht="12">
      <c r="A6" s="41" t="s">
        <v>50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ht="12">
      <c r="O7" s="9" t="s">
        <v>48</v>
      </c>
    </row>
    <row r="8" spans="1:17" ht="12.75" customHeight="1">
      <c r="A8" s="43" t="s">
        <v>6</v>
      </c>
      <c r="B8" s="43" t="s">
        <v>0</v>
      </c>
      <c r="C8" s="42" t="s">
        <v>7</v>
      </c>
      <c r="D8" s="43" t="s">
        <v>5</v>
      </c>
      <c r="E8" s="43" t="s">
        <v>18</v>
      </c>
      <c r="F8" s="43" t="s">
        <v>16</v>
      </c>
      <c r="G8" s="43"/>
      <c r="H8" s="43" t="s">
        <v>1</v>
      </c>
      <c r="I8" s="43"/>
      <c r="J8" s="43"/>
      <c r="K8" s="43"/>
      <c r="L8" s="43"/>
      <c r="M8" s="43"/>
      <c r="N8" s="43"/>
      <c r="O8" s="43"/>
      <c r="P8" s="43"/>
      <c r="Q8" s="43"/>
    </row>
    <row r="9" spans="1:17" ht="12.75" customHeight="1">
      <c r="A9" s="43"/>
      <c r="B9" s="43"/>
      <c r="C9" s="42"/>
      <c r="D9" s="43"/>
      <c r="E9" s="43"/>
      <c r="F9" s="43" t="s">
        <v>20</v>
      </c>
      <c r="G9" s="43" t="s">
        <v>19</v>
      </c>
      <c r="H9" s="43" t="s">
        <v>4</v>
      </c>
      <c r="I9" s="43"/>
      <c r="J9" s="43"/>
      <c r="K9" s="43"/>
      <c r="L9" s="43"/>
      <c r="M9" s="43"/>
      <c r="N9" s="43"/>
      <c r="O9" s="43"/>
      <c r="P9" s="43"/>
      <c r="Q9" s="43"/>
    </row>
    <row r="10" spans="1:17" ht="12.75" customHeight="1">
      <c r="A10" s="43"/>
      <c r="B10" s="43"/>
      <c r="C10" s="42"/>
      <c r="D10" s="43"/>
      <c r="E10" s="43"/>
      <c r="F10" s="43"/>
      <c r="G10" s="43"/>
      <c r="H10" s="43" t="s">
        <v>25</v>
      </c>
      <c r="I10" s="43" t="s">
        <v>34</v>
      </c>
      <c r="J10" s="43"/>
      <c r="K10" s="43"/>
      <c r="L10" s="43"/>
      <c r="M10" s="43"/>
      <c r="N10" s="43"/>
      <c r="O10" s="43"/>
      <c r="P10" s="43"/>
      <c r="Q10" s="43"/>
    </row>
    <row r="11" spans="1:17" ht="38.25" customHeight="1">
      <c r="A11" s="43"/>
      <c r="B11" s="43"/>
      <c r="C11" s="42"/>
      <c r="D11" s="43"/>
      <c r="E11" s="43"/>
      <c r="F11" s="43"/>
      <c r="G11" s="43"/>
      <c r="H11" s="43"/>
      <c r="I11" s="42" t="s">
        <v>30</v>
      </c>
      <c r="J11" s="42"/>
      <c r="K11" s="42"/>
      <c r="L11" s="42"/>
      <c r="M11" s="42" t="s">
        <v>21</v>
      </c>
      <c r="N11" s="42"/>
      <c r="O11" s="42"/>
      <c r="P11" s="42"/>
      <c r="Q11" s="42"/>
    </row>
    <row r="12" spans="1:17" ht="12.75" customHeight="1">
      <c r="A12" s="43"/>
      <c r="B12" s="43"/>
      <c r="C12" s="42"/>
      <c r="D12" s="43"/>
      <c r="E12" s="43"/>
      <c r="F12" s="43"/>
      <c r="G12" s="43"/>
      <c r="H12" s="43"/>
      <c r="I12" s="42" t="s">
        <v>26</v>
      </c>
      <c r="J12" s="42" t="s">
        <v>35</v>
      </c>
      <c r="K12" s="42"/>
      <c r="L12" s="42"/>
      <c r="M12" s="42" t="s">
        <v>26</v>
      </c>
      <c r="N12" s="42" t="s">
        <v>35</v>
      </c>
      <c r="O12" s="42"/>
      <c r="P12" s="42"/>
      <c r="Q12" s="42"/>
    </row>
    <row r="13" spans="1:17" ht="60">
      <c r="A13" s="43"/>
      <c r="B13" s="43"/>
      <c r="C13" s="42"/>
      <c r="D13" s="43"/>
      <c r="E13" s="43"/>
      <c r="F13" s="43"/>
      <c r="G13" s="43"/>
      <c r="H13" s="43"/>
      <c r="I13" s="42"/>
      <c r="J13" s="12" t="s">
        <v>2</v>
      </c>
      <c r="K13" s="12" t="s">
        <v>3</v>
      </c>
      <c r="L13" s="12" t="s">
        <v>27</v>
      </c>
      <c r="M13" s="42"/>
      <c r="N13" s="11" t="s">
        <v>33</v>
      </c>
      <c r="O13" s="11" t="s">
        <v>2</v>
      </c>
      <c r="P13" s="11" t="s">
        <v>3</v>
      </c>
      <c r="Q13" s="12" t="s">
        <v>28</v>
      </c>
    </row>
    <row r="14" spans="1:17" s="2" customFormat="1" ht="12">
      <c r="A14" s="1"/>
      <c r="B14" s="1"/>
      <c r="C14" s="1"/>
      <c r="D14" s="1"/>
      <c r="E14" s="1" t="s">
        <v>17</v>
      </c>
      <c r="F14" s="1"/>
      <c r="G14" s="3"/>
      <c r="H14" s="3" t="s">
        <v>22</v>
      </c>
      <c r="I14" s="1" t="s">
        <v>23</v>
      </c>
      <c r="J14" s="1"/>
      <c r="K14" s="1"/>
      <c r="L14" s="1"/>
      <c r="M14" s="1" t="s">
        <v>24</v>
      </c>
      <c r="N14" s="1"/>
      <c r="O14" s="1"/>
      <c r="P14" s="1"/>
      <c r="Q14" s="1"/>
    </row>
    <row r="15" spans="1:17" ht="12">
      <c r="A15" s="4">
        <v>1</v>
      </c>
      <c r="B15" s="4">
        <v>2</v>
      </c>
      <c r="C15" s="1">
        <v>3</v>
      </c>
      <c r="D15" s="1">
        <v>4</v>
      </c>
      <c r="E15" s="1">
        <v>5</v>
      </c>
      <c r="F15" s="1">
        <v>6</v>
      </c>
      <c r="G15" s="4">
        <v>7</v>
      </c>
      <c r="H15" s="4">
        <v>8</v>
      </c>
      <c r="I15" s="4">
        <v>9</v>
      </c>
      <c r="J15" s="1">
        <v>10</v>
      </c>
      <c r="K15" s="1">
        <v>11</v>
      </c>
      <c r="L15" s="4">
        <v>12</v>
      </c>
      <c r="M15" s="4">
        <v>13</v>
      </c>
      <c r="N15" s="4">
        <v>14</v>
      </c>
      <c r="O15" s="1">
        <v>15</v>
      </c>
      <c r="P15" s="1">
        <v>16</v>
      </c>
      <c r="Q15" s="4">
        <v>17</v>
      </c>
    </row>
    <row r="16" spans="1:17" ht="12">
      <c r="A16" s="4" t="s">
        <v>36</v>
      </c>
      <c r="B16" s="5" t="s">
        <v>37</v>
      </c>
      <c r="C16" s="33" t="s">
        <v>9</v>
      </c>
      <c r="D16" s="34"/>
      <c r="E16" s="26">
        <f>SUM(E20+E33)</f>
        <v>6437642.99</v>
      </c>
      <c r="F16" s="26">
        <f aca="true" t="shared" si="0" ref="F16:Q16">SUM(F20+F33)</f>
        <v>1609410.01</v>
      </c>
      <c r="G16" s="26">
        <f t="shared" si="0"/>
        <v>4828231.98</v>
      </c>
      <c r="H16" s="26">
        <f t="shared" si="0"/>
        <v>4869902.99</v>
      </c>
      <c r="I16" s="26">
        <f t="shared" si="0"/>
        <v>1217476.01</v>
      </c>
      <c r="J16" s="26">
        <f t="shared" si="0"/>
        <v>0</v>
      </c>
      <c r="K16" s="26">
        <f t="shared" si="0"/>
        <v>0</v>
      </c>
      <c r="L16" s="26">
        <f t="shared" si="0"/>
        <v>1217476.01</v>
      </c>
      <c r="M16" s="26">
        <f t="shared" si="0"/>
        <v>3652426.98</v>
      </c>
      <c r="N16" s="26">
        <f t="shared" si="0"/>
        <v>3652426.98</v>
      </c>
      <c r="O16" s="13">
        <f t="shared" si="0"/>
        <v>0</v>
      </c>
      <c r="P16" s="13">
        <f t="shared" si="0"/>
        <v>0</v>
      </c>
      <c r="Q16" s="13">
        <f t="shared" si="0"/>
        <v>0</v>
      </c>
    </row>
    <row r="17" spans="1:17" ht="12">
      <c r="A17" s="30" t="s">
        <v>13</v>
      </c>
      <c r="B17" s="14" t="s">
        <v>55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2">
      <c r="A18" s="31"/>
      <c r="B18" s="6" t="s">
        <v>56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2">
      <c r="A19" s="31"/>
      <c r="B19" s="6" t="s">
        <v>57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48">
      <c r="A20" s="31"/>
      <c r="B20" s="7" t="s">
        <v>49</v>
      </c>
      <c r="C20" s="13"/>
      <c r="D20" s="13" t="s">
        <v>44</v>
      </c>
      <c r="E20" s="13">
        <f>SUM(F20:G20)</f>
        <v>3986139</v>
      </c>
      <c r="F20" s="13">
        <v>996535</v>
      </c>
      <c r="G20" s="13">
        <v>2989604</v>
      </c>
      <c r="H20" s="13">
        <v>2418399</v>
      </c>
      <c r="I20" s="13">
        <v>604600</v>
      </c>
      <c r="J20" s="13">
        <v>0</v>
      </c>
      <c r="K20" s="13">
        <v>0</v>
      </c>
      <c r="L20" s="13">
        <v>604600</v>
      </c>
      <c r="M20" s="13">
        <v>1813799</v>
      </c>
      <c r="N20" s="13">
        <v>1813799</v>
      </c>
      <c r="O20" s="13">
        <v>0</v>
      </c>
      <c r="P20" s="13">
        <v>0</v>
      </c>
      <c r="Q20" s="13">
        <v>0</v>
      </c>
    </row>
    <row r="21" spans="1:17" ht="12">
      <c r="A21" s="31"/>
      <c r="B21" s="8" t="s">
        <v>45</v>
      </c>
      <c r="C21" s="27"/>
      <c r="D21" s="27"/>
      <c r="E21" s="13">
        <f>SUM(F21:G21)</f>
        <v>2418399</v>
      </c>
      <c r="F21" s="13">
        <v>604600</v>
      </c>
      <c r="G21" s="13">
        <v>1813799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2">
      <c r="A22" s="31"/>
      <c r="B22" s="6">
        <v>2006</v>
      </c>
      <c r="C22" s="28"/>
      <c r="D22" s="28"/>
      <c r="E22" s="13">
        <f>SUM(F22:G22)</f>
        <v>1567730</v>
      </c>
      <c r="F22" s="13">
        <v>391925</v>
      </c>
      <c r="G22" s="13">
        <v>1175805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">
      <c r="A23" s="31"/>
      <c r="B23" s="6">
        <v>2007</v>
      </c>
      <c r="C23" s="28"/>
      <c r="D23" s="28"/>
      <c r="E23" s="13"/>
      <c r="F23" s="13"/>
      <c r="G23" s="13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0.75" customHeight="1">
      <c r="A24" s="32"/>
      <c r="B24" s="4" t="s">
        <v>29</v>
      </c>
      <c r="C24" s="29"/>
      <c r="D24" s="29"/>
      <c r="E24" s="13"/>
      <c r="F24" s="13"/>
      <c r="G24" s="13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2" hidden="1">
      <c r="A25" s="30" t="s">
        <v>14</v>
      </c>
      <c r="B25" s="18" t="s">
        <v>42</v>
      </c>
      <c r="C25" s="17"/>
      <c r="D25" s="17"/>
      <c r="E25" s="13"/>
      <c r="F25" s="13"/>
      <c r="G25" s="13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2" hidden="1">
      <c r="A26" s="31"/>
      <c r="B26" s="6" t="s">
        <v>10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" hidden="1">
      <c r="A27" s="31"/>
      <c r="B27" s="6" t="s">
        <v>11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" hidden="1">
      <c r="A28" s="31"/>
      <c r="B28" s="7" t="s">
        <v>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2" hidden="1">
      <c r="A29" s="31"/>
      <c r="B29" s="8" t="s">
        <v>45</v>
      </c>
      <c r="C29" s="27"/>
      <c r="D29" s="27"/>
      <c r="E29" s="19"/>
      <c r="F29" s="19"/>
      <c r="G29" s="19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2" hidden="1">
      <c r="A30" s="31"/>
      <c r="B30" s="6">
        <v>2006</v>
      </c>
      <c r="C30" s="28"/>
      <c r="D30" s="28"/>
      <c r="E30" s="19"/>
      <c r="F30" s="19"/>
      <c r="G30" s="19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" hidden="1">
      <c r="A31" s="31"/>
      <c r="B31" s="6">
        <v>2007</v>
      </c>
      <c r="C31" s="28"/>
      <c r="D31" s="28"/>
      <c r="E31" s="19"/>
      <c r="F31" s="19"/>
      <c r="G31" s="19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2" hidden="1">
      <c r="A32" s="20" t="s">
        <v>38</v>
      </c>
      <c r="B32" s="4" t="s">
        <v>29</v>
      </c>
      <c r="C32" s="29"/>
      <c r="D32" s="29"/>
      <c r="E32" s="19"/>
      <c r="F32" s="19"/>
      <c r="G32" s="1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24">
      <c r="A33" s="30" t="s">
        <v>14</v>
      </c>
      <c r="B33" s="7" t="s">
        <v>53</v>
      </c>
      <c r="C33" s="13"/>
      <c r="D33" s="13" t="s">
        <v>54</v>
      </c>
      <c r="E33" s="23">
        <v>2451503.99</v>
      </c>
      <c r="F33" s="25">
        <v>612875.01</v>
      </c>
      <c r="G33" s="23">
        <v>1838627.98</v>
      </c>
      <c r="H33" s="23">
        <v>2451503.99</v>
      </c>
      <c r="I33" s="23">
        <v>612876.01</v>
      </c>
      <c r="J33" s="23">
        <f aca="true" t="shared" si="1" ref="J33:Q33">SUM(J34:J37)</f>
        <v>0</v>
      </c>
      <c r="K33" s="23">
        <f t="shared" si="1"/>
        <v>0</v>
      </c>
      <c r="L33" s="23">
        <v>612876.01</v>
      </c>
      <c r="M33" s="23">
        <v>1838627.98</v>
      </c>
      <c r="N33" s="23">
        <v>1838627.98</v>
      </c>
      <c r="O33" s="21">
        <f t="shared" si="1"/>
        <v>0</v>
      </c>
      <c r="P33" s="21">
        <f t="shared" si="1"/>
        <v>0</v>
      </c>
      <c r="Q33" s="21">
        <f t="shared" si="1"/>
        <v>0</v>
      </c>
    </row>
    <row r="34" spans="1:17" ht="12">
      <c r="A34" s="31"/>
      <c r="B34" s="8" t="s">
        <v>58</v>
      </c>
      <c r="C34" s="27"/>
      <c r="D34" s="27"/>
      <c r="E34" s="23">
        <f>SUM(F34:G34)</f>
        <v>612875.01</v>
      </c>
      <c r="F34" s="25">
        <v>612875.01</v>
      </c>
      <c r="G34" s="23">
        <v>0</v>
      </c>
      <c r="H34" s="24"/>
      <c r="I34" s="24"/>
      <c r="J34" s="24"/>
      <c r="K34" s="24"/>
      <c r="L34" s="24"/>
      <c r="M34" s="24"/>
      <c r="N34" s="24"/>
      <c r="O34" s="15"/>
      <c r="P34" s="15"/>
      <c r="Q34" s="15"/>
    </row>
    <row r="35" spans="1:17" ht="12">
      <c r="A35" s="31"/>
      <c r="B35" s="8">
        <v>2005</v>
      </c>
      <c r="C35" s="47"/>
      <c r="D35" s="47"/>
      <c r="E35" s="23">
        <v>1838628.98</v>
      </c>
      <c r="F35" s="25">
        <v>0</v>
      </c>
      <c r="G35" s="23">
        <v>1838628.98</v>
      </c>
      <c r="H35" s="38"/>
      <c r="I35" s="38"/>
      <c r="J35" s="38"/>
      <c r="K35" s="38"/>
      <c r="L35" s="38"/>
      <c r="M35" s="38"/>
      <c r="N35" s="38"/>
      <c r="O35" s="27"/>
      <c r="P35" s="27"/>
      <c r="Q35" s="27"/>
    </row>
    <row r="36" spans="1:17" ht="12">
      <c r="A36" s="31"/>
      <c r="B36" s="6">
        <v>2006</v>
      </c>
      <c r="C36" s="47"/>
      <c r="D36" s="47"/>
      <c r="E36" s="21">
        <f>SUM(F36:G36)</f>
        <v>0</v>
      </c>
      <c r="F36" s="25">
        <v>0</v>
      </c>
      <c r="G36" s="21">
        <v>0</v>
      </c>
      <c r="H36" s="39"/>
      <c r="I36" s="39"/>
      <c r="J36" s="39"/>
      <c r="K36" s="39"/>
      <c r="L36" s="39"/>
      <c r="M36" s="39"/>
      <c r="N36" s="39"/>
      <c r="O36" s="28"/>
      <c r="P36" s="28"/>
      <c r="Q36" s="28"/>
    </row>
    <row r="37" spans="1:17" ht="12">
      <c r="A37" s="31"/>
      <c r="B37" s="6">
        <v>2007</v>
      </c>
      <c r="C37" s="47"/>
      <c r="D37" s="47"/>
      <c r="E37" s="21"/>
      <c r="F37" s="25"/>
      <c r="G37" s="21"/>
      <c r="H37" s="39"/>
      <c r="I37" s="39"/>
      <c r="J37" s="39"/>
      <c r="K37" s="39"/>
      <c r="L37" s="39"/>
      <c r="M37" s="39"/>
      <c r="N37" s="39"/>
      <c r="O37" s="28"/>
      <c r="P37" s="28"/>
      <c r="Q37" s="28"/>
    </row>
    <row r="38" spans="1:17" ht="12">
      <c r="A38" s="16" t="s">
        <v>39</v>
      </c>
      <c r="B38" s="5" t="s">
        <v>40</v>
      </c>
      <c r="C38" s="35" t="s">
        <v>9</v>
      </c>
      <c r="D38" s="36"/>
      <c r="E38" s="19">
        <f>SUM(E42)</f>
        <v>0</v>
      </c>
      <c r="F38" s="19">
        <f aca="true" t="shared" si="2" ref="F38:Q38">SUM(F42)</f>
        <v>0</v>
      </c>
      <c r="G38" s="19">
        <f t="shared" si="2"/>
        <v>0</v>
      </c>
      <c r="H38" s="19">
        <f t="shared" si="2"/>
        <v>0</v>
      </c>
      <c r="I38" s="19">
        <f t="shared" si="2"/>
        <v>0</v>
      </c>
      <c r="J38" s="19">
        <f t="shared" si="2"/>
        <v>0</v>
      </c>
      <c r="K38" s="19">
        <f t="shared" si="2"/>
        <v>0</v>
      </c>
      <c r="L38" s="19">
        <f t="shared" si="2"/>
        <v>0</v>
      </c>
      <c r="M38" s="19">
        <f t="shared" si="2"/>
        <v>0</v>
      </c>
      <c r="N38" s="19">
        <f t="shared" si="2"/>
        <v>0</v>
      </c>
      <c r="O38" s="19">
        <f t="shared" si="2"/>
        <v>0</v>
      </c>
      <c r="P38" s="19">
        <f t="shared" si="2"/>
        <v>0</v>
      </c>
      <c r="Q38" s="19">
        <f t="shared" si="2"/>
        <v>0</v>
      </c>
    </row>
    <row r="39" spans="1:17" ht="12">
      <c r="A39" s="30" t="s">
        <v>15</v>
      </c>
      <c r="B39" s="14" t="s">
        <v>55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12">
      <c r="A40" s="31"/>
      <c r="B40" s="6" t="s">
        <v>56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2">
      <c r="A41" s="31"/>
      <c r="B41" s="6" t="s">
        <v>57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12">
      <c r="A42" s="31"/>
      <c r="B42" s="7" t="s">
        <v>32</v>
      </c>
      <c r="C42" s="19">
        <v>0</v>
      </c>
      <c r="D42" s="19">
        <v>0</v>
      </c>
      <c r="E42" s="19">
        <f>SUM(E43:E45)</f>
        <v>0</v>
      </c>
      <c r="F42" s="19">
        <f aca="true" t="shared" si="3" ref="F42:Q42">SUM(F43:F45)</f>
        <v>0</v>
      </c>
      <c r="G42" s="19">
        <f t="shared" si="3"/>
        <v>0</v>
      </c>
      <c r="H42" s="19">
        <f t="shared" si="3"/>
        <v>0</v>
      </c>
      <c r="I42" s="19">
        <f t="shared" si="3"/>
        <v>0</v>
      </c>
      <c r="J42" s="19">
        <f t="shared" si="3"/>
        <v>0</v>
      </c>
      <c r="K42" s="19">
        <f t="shared" si="3"/>
        <v>0</v>
      </c>
      <c r="L42" s="19">
        <f t="shared" si="3"/>
        <v>0</v>
      </c>
      <c r="M42" s="19">
        <f t="shared" si="3"/>
        <v>0</v>
      </c>
      <c r="N42" s="19">
        <f t="shared" si="3"/>
        <v>0</v>
      </c>
      <c r="O42" s="19">
        <f t="shared" si="3"/>
        <v>0</v>
      </c>
      <c r="P42" s="19">
        <f t="shared" si="3"/>
        <v>0</v>
      </c>
      <c r="Q42" s="19">
        <f t="shared" si="3"/>
        <v>0</v>
      </c>
    </row>
    <row r="43" spans="1:17" ht="12">
      <c r="A43" s="31"/>
      <c r="B43" s="8" t="s">
        <v>45</v>
      </c>
      <c r="C43" s="27"/>
      <c r="D43" s="27"/>
      <c r="E43" s="26"/>
      <c r="F43" s="26"/>
      <c r="G43" s="26"/>
      <c r="H43" s="38"/>
      <c r="I43" s="38"/>
      <c r="J43" s="38"/>
      <c r="K43" s="38"/>
      <c r="L43" s="38"/>
      <c r="M43" s="38"/>
      <c r="N43" s="38"/>
      <c r="O43" s="27"/>
      <c r="P43" s="27"/>
      <c r="Q43" s="27"/>
    </row>
    <row r="44" spans="1:17" ht="12">
      <c r="A44" s="31"/>
      <c r="B44" s="6">
        <v>2006</v>
      </c>
      <c r="C44" s="28"/>
      <c r="D44" s="28"/>
      <c r="E44" s="26"/>
      <c r="F44" s="26"/>
      <c r="G44" s="26"/>
      <c r="H44" s="39"/>
      <c r="I44" s="39"/>
      <c r="J44" s="39"/>
      <c r="K44" s="39"/>
      <c r="L44" s="39"/>
      <c r="M44" s="39"/>
      <c r="N44" s="39"/>
      <c r="O44" s="28"/>
      <c r="P44" s="28"/>
      <c r="Q44" s="28"/>
    </row>
    <row r="45" spans="1:17" ht="12">
      <c r="A45" s="32"/>
      <c r="B45" s="6">
        <v>2007</v>
      </c>
      <c r="C45" s="28"/>
      <c r="D45" s="28"/>
      <c r="E45" s="26"/>
      <c r="F45" s="26"/>
      <c r="G45" s="26"/>
      <c r="H45" s="39"/>
      <c r="I45" s="39"/>
      <c r="J45" s="39"/>
      <c r="K45" s="39"/>
      <c r="L45" s="39"/>
      <c r="M45" s="39"/>
      <c r="N45" s="39"/>
      <c r="O45" s="28"/>
      <c r="P45" s="28"/>
      <c r="Q45" s="28"/>
    </row>
    <row r="46" spans="1:17" ht="12">
      <c r="A46" s="1"/>
      <c r="B46" s="4" t="s">
        <v>29</v>
      </c>
      <c r="C46" s="29"/>
      <c r="D46" s="29"/>
      <c r="E46" s="26"/>
      <c r="F46" s="26"/>
      <c r="G46" s="26"/>
      <c r="H46" s="40"/>
      <c r="I46" s="40"/>
      <c r="J46" s="40"/>
      <c r="K46" s="40"/>
      <c r="L46" s="40"/>
      <c r="M46" s="40"/>
      <c r="N46" s="40"/>
      <c r="O46" s="29"/>
      <c r="P46" s="29"/>
      <c r="Q46" s="29"/>
    </row>
    <row r="47" spans="1:17" ht="12">
      <c r="A47" s="44" t="s">
        <v>41</v>
      </c>
      <c r="B47" s="44"/>
      <c r="C47" s="37" t="s">
        <v>9</v>
      </c>
      <c r="D47" s="37"/>
      <c r="E47" s="26">
        <f aca="true" t="shared" si="4" ref="E47:Q47">SUM(E16+E38)</f>
        <v>6437642.99</v>
      </c>
      <c r="F47" s="26">
        <f t="shared" si="4"/>
        <v>1609410.01</v>
      </c>
      <c r="G47" s="26">
        <f t="shared" si="4"/>
        <v>4828231.98</v>
      </c>
      <c r="H47" s="26">
        <f t="shared" si="4"/>
        <v>4869902.99</v>
      </c>
      <c r="I47" s="26">
        <f t="shared" si="4"/>
        <v>1217476.01</v>
      </c>
      <c r="J47" s="26">
        <f t="shared" si="4"/>
        <v>0</v>
      </c>
      <c r="K47" s="26">
        <f t="shared" si="4"/>
        <v>0</v>
      </c>
      <c r="L47" s="26">
        <f t="shared" si="4"/>
        <v>1217476.01</v>
      </c>
      <c r="M47" s="26">
        <f t="shared" si="4"/>
        <v>3652426.98</v>
      </c>
      <c r="N47" s="26">
        <f t="shared" si="4"/>
        <v>3652426.98</v>
      </c>
      <c r="O47" s="13">
        <f t="shared" si="4"/>
        <v>0</v>
      </c>
      <c r="P47" s="13">
        <f t="shared" si="4"/>
        <v>0</v>
      </c>
      <c r="Q47" s="13">
        <f t="shared" si="4"/>
        <v>0</v>
      </c>
    </row>
    <row r="48" ht="12">
      <c r="A48" s="22" t="s">
        <v>8</v>
      </c>
    </row>
    <row r="49" ht="12">
      <c r="A49" s="22" t="s">
        <v>31</v>
      </c>
    </row>
    <row r="50" ht="12">
      <c r="A50" s="22" t="s">
        <v>59</v>
      </c>
    </row>
  </sheetData>
  <mergeCells count="81">
    <mergeCell ref="A33:A37"/>
    <mergeCell ref="C34:C37"/>
    <mergeCell ref="D34:D37"/>
    <mergeCell ref="N35:N37"/>
    <mergeCell ref="H35:H37"/>
    <mergeCell ref="I35:I37"/>
    <mergeCell ref="O35:O37"/>
    <mergeCell ref="P35:P37"/>
    <mergeCell ref="Q35:Q37"/>
    <mergeCell ref="J35:J37"/>
    <mergeCell ref="K35:K37"/>
    <mergeCell ref="L35:L37"/>
    <mergeCell ref="M35:M37"/>
    <mergeCell ref="N29:N32"/>
    <mergeCell ref="I21:I24"/>
    <mergeCell ref="L29:L32"/>
    <mergeCell ref="I43:I46"/>
    <mergeCell ref="I29:I32"/>
    <mergeCell ref="J29:J32"/>
    <mergeCell ref="K29:K32"/>
    <mergeCell ref="L43:L46"/>
    <mergeCell ref="J43:J46"/>
    <mergeCell ref="K43:K46"/>
    <mergeCell ref="AA5:AV5"/>
    <mergeCell ref="AA6:AV6"/>
    <mergeCell ref="H9:Q9"/>
    <mergeCell ref="N12:Q12"/>
    <mergeCell ref="M11:Q11"/>
    <mergeCell ref="I11:L11"/>
    <mergeCell ref="H10:H13"/>
    <mergeCell ref="I10:Q10"/>
    <mergeCell ref="H8:Q8"/>
    <mergeCell ref="A5:Q5"/>
    <mergeCell ref="A47:B47"/>
    <mergeCell ref="C47:D47"/>
    <mergeCell ref="A8:A13"/>
    <mergeCell ref="B8:B13"/>
    <mergeCell ref="C8:C13"/>
    <mergeCell ref="D8:D13"/>
    <mergeCell ref="C17:Q19"/>
    <mergeCell ref="M12:M13"/>
    <mergeCell ref="H29:H32"/>
    <mergeCell ref="E8:E13"/>
    <mergeCell ref="I12:I13"/>
    <mergeCell ref="F9:F13"/>
    <mergeCell ref="F8:G8"/>
    <mergeCell ref="G9:G13"/>
    <mergeCell ref="A6:Q6"/>
    <mergeCell ref="J12:L12"/>
    <mergeCell ref="M43:M46"/>
    <mergeCell ref="N43:N46"/>
    <mergeCell ref="K21:K24"/>
    <mergeCell ref="L21:L24"/>
    <mergeCell ref="M21:M24"/>
    <mergeCell ref="N21:N24"/>
    <mergeCell ref="M29:M32"/>
    <mergeCell ref="A17:A24"/>
    <mergeCell ref="H43:H46"/>
    <mergeCell ref="O43:O46"/>
    <mergeCell ref="P43:P46"/>
    <mergeCell ref="Q43:Q46"/>
    <mergeCell ref="P21:P24"/>
    <mergeCell ref="Q21:Q24"/>
    <mergeCell ref="O29:O32"/>
    <mergeCell ref="P29:P32"/>
    <mergeCell ref="Q29:Q32"/>
    <mergeCell ref="C26:Q27"/>
    <mergeCell ref="J21:J24"/>
    <mergeCell ref="C21:C24"/>
    <mergeCell ref="D21:D24"/>
    <mergeCell ref="H21:H24"/>
    <mergeCell ref="O21:O24"/>
    <mergeCell ref="A25:A31"/>
    <mergeCell ref="A39:A45"/>
    <mergeCell ref="C16:D16"/>
    <mergeCell ref="C38:D38"/>
    <mergeCell ref="C43:C46"/>
    <mergeCell ref="D43:D46"/>
    <mergeCell ref="C29:C32"/>
    <mergeCell ref="D29:D32"/>
    <mergeCell ref="C39:Q41"/>
  </mergeCells>
  <printOptions horizontalCentered="1"/>
  <pageMargins left="0.3937007874015748" right="0.35433070866141736" top="0.7086614173228347" bottom="0.5905511811023623" header="0.5118110236220472" footer="0.5118110236220472"/>
  <pageSetup fitToHeight="0"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Iza</cp:lastModifiedBy>
  <cp:lastPrinted>2005-03-22T12:32:01Z</cp:lastPrinted>
  <dcterms:created xsi:type="dcterms:W3CDTF">2004-10-20T06:05:21Z</dcterms:created>
  <dcterms:modified xsi:type="dcterms:W3CDTF">2005-05-22T11:40:55Z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