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'Arkusz1'!$A$1:$I$115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<sst xmlns="http://schemas.openxmlformats.org/spreadsheetml/2006/main" count="117" uniqueCount="112">
  <si>
    <t>Lp</t>
  </si>
  <si>
    <t>Nazwa ulicy i informacja o miejscu realizacji</t>
  </si>
  <si>
    <t>mb</t>
  </si>
  <si>
    <t>tys zł</t>
  </si>
  <si>
    <t>Ogółem w gminie</t>
  </si>
  <si>
    <t>Razem zachodnia część gminy</t>
  </si>
  <si>
    <t>Razem wschodnia część gminy</t>
  </si>
  <si>
    <t>T. Wendy</t>
  </si>
  <si>
    <t>Brzozowa 325 mb Pęcice Małe</t>
  </si>
  <si>
    <t xml:space="preserve">Środkowa 780mb Opacz Kol. </t>
  </si>
  <si>
    <t>Czysta 500mb Opacz Mała</t>
  </si>
  <si>
    <t>Mokra 100mb Opacz Kol.</t>
  </si>
  <si>
    <t xml:space="preserve">Jasna 180 mb Opacz Kol. </t>
  </si>
  <si>
    <t>Szara 315 mb M-ce</t>
  </si>
  <si>
    <t>Prosta 180 mb Nowa Wieś</t>
  </si>
  <si>
    <t>Tulipanów 260mb Nowa Wieś</t>
  </si>
  <si>
    <t>Razem środkowa część gminy</t>
  </si>
  <si>
    <t>Kasztanowa 900mb M-ce Wieś</t>
  </si>
  <si>
    <t>Bażantów 270 mb Pęcice Małe</t>
  </si>
  <si>
    <t>Kuropatwy 190mb Pęcice Małe</t>
  </si>
  <si>
    <t>Centralna 1450 mb Opacz Kol.</t>
  </si>
  <si>
    <t>Grabowa 180 mb Opacz Kol.</t>
  </si>
  <si>
    <t>Górna 100mb Opacz Kol.</t>
  </si>
  <si>
    <t>Badylarska 240mb Opacz Kol.</t>
  </si>
  <si>
    <t>Razem nakł. w tys zł</t>
  </si>
  <si>
    <t>Okres realizacji programu i łączne nakłady finansowe</t>
  </si>
  <si>
    <t xml:space="preserve">Załącznik do programu </t>
  </si>
  <si>
    <t>,,Bud. kanalizacji sanitarnej Gminy Michałowice"</t>
  </si>
  <si>
    <t>Magnolii 350 mb,Polna 100mb Nowa Wieś</t>
  </si>
  <si>
    <t>Borowskiego 120mb Opacz Mała</t>
  </si>
  <si>
    <t xml:space="preserve">Dokumentacja proj-koszt wsch. cz. gminy </t>
  </si>
  <si>
    <t>Jesionowa 400m Opacz Kolonia</t>
  </si>
  <si>
    <t>Różana 120m, Komorów Wieś</t>
  </si>
  <si>
    <t>Kaliszany 250m, Komorów Wieś</t>
  </si>
  <si>
    <t>pompownia P-8 z tłocznym 1kpl Pęcice Małe</t>
  </si>
  <si>
    <t>Parkowa 485 mb Pęcice</t>
  </si>
  <si>
    <t>Parkowa 360mb, Pęcice Male</t>
  </si>
  <si>
    <t>Kamień Polny 340mb, Pęcice Małe</t>
  </si>
  <si>
    <t>Pęcice 1250 mb</t>
  </si>
  <si>
    <t>Leszczynowa 70mb Komorów</t>
  </si>
  <si>
    <t>Granicka 150mb  Komorów</t>
  </si>
  <si>
    <t>Odejście ul. Jesionowej M-ce</t>
  </si>
  <si>
    <t>Pompownia Kasztanowa kpl1 z tłocznym M-e Wieś.</t>
  </si>
  <si>
    <t>Brzozowa 350mb, Nowa Wieś</t>
  </si>
  <si>
    <t>Słoneczna 540mb, Nowa Wieś</t>
  </si>
  <si>
    <t>Owocowa 115mb Komorów Wieś</t>
  </si>
  <si>
    <t>Myśliwska 110mb Komorów Wieś</t>
  </si>
  <si>
    <t>Sadowa 225mb Komorów Wieś</t>
  </si>
  <si>
    <t>Żeromskiego 180mb Komorów</t>
  </si>
  <si>
    <t>Regulska Michałowice</t>
  </si>
  <si>
    <t>Pompownia Poniatowskiego M-ce Wieś</t>
  </si>
  <si>
    <t>Poniatowskiego  1150mb M-ce Wieś</t>
  </si>
  <si>
    <t>II. Michałowice Wieś</t>
  </si>
  <si>
    <t>III. Opacz.</t>
  </si>
  <si>
    <t>I. Nowa Wieś</t>
  </si>
  <si>
    <t>III. Komorów Wieś</t>
  </si>
  <si>
    <t>Leśna 900 mb Pęcice Małe</t>
  </si>
  <si>
    <t>Skowronków  720 mb Pęcice Małe</t>
  </si>
  <si>
    <t>Kurpińskiego 300mb, Komorów</t>
  </si>
  <si>
    <t xml:space="preserve">Chopina 385 mb Komorów </t>
  </si>
  <si>
    <t>Jaśminowa 280mb, Nowa Wieś</t>
  </si>
  <si>
    <t>Warszawska-Harcerska 825mb Granica</t>
  </si>
  <si>
    <t>Kalinowa 130mb,Granica</t>
  </si>
  <si>
    <t>Modrzejewskiej, 125mb, Granica</t>
  </si>
  <si>
    <t>Nałkowskiej 150mb,Granica.</t>
  </si>
  <si>
    <t>Północna 120mb Komorów Wieś</t>
  </si>
  <si>
    <t>Niecala 75mb Komorów Wieś.</t>
  </si>
  <si>
    <t>Południowa 125 mb Komorów Wieś</t>
  </si>
  <si>
    <t>Zachodnia 115mb Komorów Wieś.</t>
  </si>
  <si>
    <t>Sobieskiego 375 mb Komorów</t>
  </si>
  <si>
    <t>M. Konopnickiej 300mb Pęcice Małe</t>
  </si>
  <si>
    <t>Dzika 660mb Pęcice Małe</t>
  </si>
  <si>
    <t>II.Granica</t>
  </si>
  <si>
    <t>Okrężna 175 mb, Granica</t>
  </si>
  <si>
    <t>Pompownia P6 Akpl1 Komorów Wieś</t>
  </si>
  <si>
    <t>Dok. Proj. Zach. Cz. Gminy</t>
  </si>
  <si>
    <t>Przykanaliki indywidualne zach. Cz. Gminy</t>
  </si>
  <si>
    <t>Dok.proj. Środkowej cz. Gminy</t>
  </si>
  <si>
    <t>Oprac. Aktualizacji koncepcji</t>
  </si>
  <si>
    <t>Kanalizacja na terenie gminy</t>
  </si>
  <si>
    <t>V. Komorów.</t>
  </si>
  <si>
    <t>Kan. Wsch.cz. Gminy I M-ce Oś.dok. proj. i wyk.</t>
  </si>
  <si>
    <t>Różana 325 m Opacz Kolonia</t>
  </si>
  <si>
    <t>Ewy 110 m Opacz Kolonia</t>
  </si>
  <si>
    <t>Polna_Targowa 450m M-ce, Opacz</t>
  </si>
  <si>
    <t xml:space="preserve">Środkowa 980m , Akacjowa  320m Opacz Kol. </t>
  </si>
  <si>
    <t>Przykanaliki indywidualne wykonane w latach ubiegłych</t>
  </si>
  <si>
    <t>Kwiatowa, Wiosenna i Główna 420m  Nowa Wieś</t>
  </si>
  <si>
    <t>Orla228m Nowa Wieś</t>
  </si>
  <si>
    <t>Jodłowa Granica</t>
  </si>
  <si>
    <t>Reja i Pruszkowska Granica</t>
  </si>
  <si>
    <t>Zamojskiego i 3 Maja Komorów</t>
  </si>
  <si>
    <t>Poniatowskiego 200m Komorów</t>
  </si>
  <si>
    <t>Bez Nazwy i Wschodnia 700m Komorów Wieś</t>
  </si>
  <si>
    <t>Bugaj i w ciągu pieszo-jezdnym 660m Komorów Wieś</t>
  </si>
  <si>
    <t>Sanatoryjnej w Komorowie Wsi(pompownia i tłoczny)</t>
  </si>
  <si>
    <t>Główna i Al. Starych Lip 740mKomorów Wieś( wraz z tłocznym i pompownią)</t>
  </si>
  <si>
    <t>Mazurska, Sieradzka, Podlaska, Podhalańska-Ireny, Lubuska, Śląska, Kurpiowska, Kaszubska1780m Komorów</t>
  </si>
  <si>
    <t>Moniuszki 160m Komorów</t>
  </si>
  <si>
    <t xml:space="preserve">3 Maja 240 m Komorów                                  </t>
  </si>
  <si>
    <t xml:space="preserve">M. Dąbrowskiej 550m Komorów </t>
  </si>
  <si>
    <t>Komorowska 600 mb Pęcice Małe</t>
  </si>
  <si>
    <r>
      <t xml:space="preserve"> Kwoty wskaźnikowe -poziom cen 2004r.Obejmują opracowanie dokumentacji projektowej i budowę kanałów sanitarnych wraz z przykanalikami.</t>
    </r>
    <r>
      <rPr>
        <b/>
        <i/>
        <sz val="12"/>
        <rFont val="Arial CE"/>
        <family val="0"/>
      </rPr>
      <t>Kursywą oznaczono zadania przechodzące z 2004 r.</t>
    </r>
  </si>
  <si>
    <t>Łąkowa, Makowa, Studzienna, Niecała wraz z przebudową gazociągu Opacz Kol.</t>
  </si>
  <si>
    <t>Budowa przydomowych oczyszczalni ścieków w ul. Centralnej, Łąkowej, Makowej, Studziennej, Niecałej w Opaczy Kol.</t>
  </si>
  <si>
    <t>Dok. Proj. Zach. Cz. Gminy na 2006 r</t>
  </si>
  <si>
    <t>Dokumentacja projektowo-kosztorysowa dla zadań na 2006 r.</t>
  </si>
  <si>
    <t>Gościnna 400m, Sabały 380m</t>
  </si>
  <si>
    <t>Pruszkowska 690m, Poprzeczna 460m, P-3, Skośna 450m, Kochanowskiego 150m, Podleśna 320 m Granica</t>
  </si>
  <si>
    <t>Słoneczna 300m,Polna 200m, Wrzosowa 30m Komorów Wieś</t>
  </si>
  <si>
    <t>Al. Starych Lip cz. II i III 550m, Kasztanowa  150mKomorów Wieś</t>
  </si>
  <si>
    <t>Szeroka 380m, Piaskowa 190m, Bez Nazwy 120m Granica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</si>
</sst>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5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6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6"/>
  <sheetViews>
    <sheetView tabSelected="1" zoomScale="75" zoomScaleNormal="75" zoomScaleSheetLayoutView="75" workbookViewId="0" topLeftCell="A1">
      <pane ySplit="6" topLeftCell="BM32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6.375" style="1" customWidth="1"/>
    <col min="2" max="2" width="56.25390625" style="1" bestFit="1" customWidth="1"/>
    <col min="3" max="3" width="9.75390625" style="1" customWidth="1"/>
    <col min="4" max="4" width="9.375" style="1" customWidth="1"/>
    <col min="5" max="5" width="9.625" style="1" customWidth="1"/>
    <col min="6" max="7" width="8.875" style="1" customWidth="1"/>
    <col min="8" max="8" width="9.00390625" style="1" customWidth="1"/>
    <col min="9" max="9" width="14.125" style="1" customWidth="1"/>
    <col min="10" max="10" width="26.375" style="1" customWidth="1"/>
    <col min="11" max="16384" width="9.125" style="1" customWidth="1"/>
  </cols>
  <sheetData>
    <row r="1" ht="14.25">
      <c r="E1" s="1" t="s">
        <v>26</v>
      </c>
    </row>
    <row r="2" spans="4:5" ht="15">
      <c r="D2" s="4"/>
      <c r="E2" s="1" t="s">
        <v>27</v>
      </c>
    </row>
    <row r="3" spans="1:8" ht="39" customHeight="1">
      <c r="A3" s="76" t="s">
        <v>25</v>
      </c>
      <c r="B3" s="76"/>
      <c r="C3" s="76"/>
      <c r="D3" s="76"/>
      <c r="E3" s="76"/>
      <c r="F3" s="76"/>
      <c r="G3" s="17"/>
      <c r="H3" s="17"/>
    </row>
    <row r="4" spans="1:67" ht="15.75">
      <c r="A4" s="78" t="s">
        <v>0</v>
      </c>
      <c r="B4" s="80" t="s">
        <v>1</v>
      </c>
      <c r="C4" s="77">
        <v>2005</v>
      </c>
      <c r="D4" s="77"/>
      <c r="E4" s="77">
        <v>2006</v>
      </c>
      <c r="F4" s="77"/>
      <c r="G4" s="91">
        <v>2007</v>
      </c>
      <c r="H4" s="92"/>
      <c r="I4" s="82" t="s">
        <v>24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5.75">
      <c r="A5" s="79"/>
      <c r="B5" s="81"/>
      <c r="C5" s="3" t="s">
        <v>2</v>
      </c>
      <c r="D5" s="3" t="s">
        <v>3</v>
      </c>
      <c r="E5" s="3" t="s">
        <v>2</v>
      </c>
      <c r="F5" s="3" t="s">
        <v>3</v>
      </c>
      <c r="G5" s="20" t="s">
        <v>2</v>
      </c>
      <c r="H5" s="20" t="s">
        <v>3</v>
      </c>
      <c r="I5" s="8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5.75">
      <c r="A6" s="3">
        <v>1</v>
      </c>
      <c r="B6" s="5">
        <v>2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5.75">
      <c r="A7" s="86" t="s">
        <v>81</v>
      </c>
      <c r="B7" s="87"/>
      <c r="C7" s="6"/>
      <c r="D7" s="6"/>
      <c r="E7" s="6"/>
      <c r="F7" s="6"/>
      <c r="G7" s="6"/>
      <c r="H7" s="6"/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.75">
      <c r="A8" s="6">
        <v>1</v>
      </c>
      <c r="B8" s="8" t="s">
        <v>13</v>
      </c>
      <c r="C8" s="7">
        <v>115</v>
      </c>
      <c r="D8" s="7">
        <v>50</v>
      </c>
      <c r="E8" s="7">
        <v>200</v>
      </c>
      <c r="F8" s="7">
        <v>100</v>
      </c>
      <c r="G8" s="7"/>
      <c r="H8" s="7"/>
      <c r="I8" s="18">
        <f aca="true" t="shared" si="0" ref="I8:I54">D8+F8+H8</f>
        <v>150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 hidden="1">
      <c r="A9" s="6">
        <v>8</v>
      </c>
      <c r="B9" s="8"/>
      <c r="C9" s="7"/>
      <c r="D9" s="7"/>
      <c r="E9" s="7"/>
      <c r="F9" s="7"/>
      <c r="G9" s="7"/>
      <c r="H9" s="7"/>
      <c r="I9" s="18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>
      <c r="A10" s="6">
        <v>2</v>
      </c>
      <c r="B10" s="27" t="s">
        <v>49</v>
      </c>
      <c r="C10" s="7"/>
      <c r="D10" s="7"/>
      <c r="E10" s="7">
        <v>150</v>
      </c>
      <c r="F10" s="7">
        <v>110</v>
      </c>
      <c r="G10" s="7"/>
      <c r="H10" s="7"/>
      <c r="I10" s="18">
        <f t="shared" si="0"/>
        <v>110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>
      <c r="A11" s="6">
        <v>3</v>
      </c>
      <c r="B11" s="8" t="s">
        <v>41</v>
      </c>
      <c r="C11" s="7"/>
      <c r="D11" s="7"/>
      <c r="E11" s="7">
        <v>80</v>
      </c>
      <c r="F11" s="7">
        <v>52</v>
      </c>
      <c r="G11" s="7"/>
      <c r="H11" s="7"/>
      <c r="I11" s="18">
        <f t="shared" si="0"/>
        <v>52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hidden="1">
      <c r="A12" s="6">
        <v>16</v>
      </c>
      <c r="B12" s="8"/>
      <c r="C12" s="7"/>
      <c r="D12" s="7"/>
      <c r="E12" s="7"/>
      <c r="F12" s="7"/>
      <c r="G12" s="7"/>
      <c r="H12" s="7"/>
      <c r="I12" s="18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>
      <c r="A13" s="6"/>
      <c r="B13" s="40" t="s">
        <v>52</v>
      </c>
      <c r="C13" s="7"/>
      <c r="D13" s="7"/>
      <c r="E13" s="7"/>
      <c r="F13" s="7"/>
      <c r="G13" s="7"/>
      <c r="H13" s="7"/>
      <c r="I13" s="18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>
      <c r="A14" s="6">
        <v>4</v>
      </c>
      <c r="B14" s="8" t="s">
        <v>51</v>
      </c>
      <c r="C14" s="7"/>
      <c r="D14" s="7"/>
      <c r="E14" s="7">
        <v>1150</v>
      </c>
      <c r="F14" s="7">
        <v>650</v>
      </c>
      <c r="G14" s="7"/>
      <c r="H14" s="7"/>
      <c r="I14" s="18">
        <f t="shared" si="0"/>
        <v>650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>
      <c r="A15" s="6">
        <v>5</v>
      </c>
      <c r="B15" s="8" t="s">
        <v>17</v>
      </c>
      <c r="C15" s="7">
        <v>150</v>
      </c>
      <c r="D15" s="7">
        <v>90</v>
      </c>
      <c r="E15" s="7">
        <v>850</v>
      </c>
      <c r="F15" s="7">
        <v>460</v>
      </c>
      <c r="G15" s="7"/>
      <c r="H15" s="7"/>
      <c r="I15" s="18">
        <f t="shared" si="0"/>
        <v>550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>
      <c r="A16" s="6">
        <v>6</v>
      </c>
      <c r="B16" s="8" t="s">
        <v>42</v>
      </c>
      <c r="C16" s="7"/>
      <c r="D16" s="7"/>
      <c r="E16" s="7"/>
      <c r="F16" s="7">
        <v>140</v>
      </c>
      <c r="G16" s="7"/>
      <c r="H16" s="7"/>
      <c r="I16" s="18">
        <f t="shared" si="0"/>
        <v>140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>
      <c r="A17" s="6">
        <v>7</v>
      </c>
      <c r="B17" s="8" t="s">
        <v>50</v>
      </c>
      <c r="C17" s="7"/>
      <c r="D17" s="7"/>
      <c r="E17" s="7"/>
      <c r="F17" s="7">
        <v>230</v>
      </c>
      <c r="G17" s="7"/>
      <c r="H17" s="7"/>
      <c r="I17" s="18">
        <f t="shared" si="0"/>
        <v>230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>
      <c r="A18" s="6"/>
      <c r="B18" s="40" t="s">
        <v>53</v>
      </c>
      <c r="C18" s="7"/>
      <c r="D18" s="7"/>
      <c r="E18" s="7"/>
      <c r="F18" s="7"/>
      <c r="G18" s="7"/>
      <c r="H18" s="7"/>
      <c r="I18" s="1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>
      <c r="A19" s="6">
        <v>8</v>
      </c>
      <c r="B19" s="8" t="s">
        <v>9</v>
      </c>
      <c r="C19" s="7"/>
      <c r="D19" s="7"/>
      <c r="E19" s="7">
        <v>780</v>
      </c>
      <c r="F19" s="7">
        <v>500</v>
      </c>
      <c r="G19" s="7"/>
      <c r="H19" s="7"/>
      <c r="I19" s="18">
        <f t="shared" si="0"/>
        <v>500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>
      <c r="A20" s="6">
        <v>9</v>
      </c>
      <c r="B20" s="8" t="s">
        <v>29</v>
      </c>
      <c r="C20" s="7"/>
      <c r="D20" s="7"/>
      <c r="E20" s="7">
        <v>120</v>
      </c>
      <c r="F20" s="7">
        <v>80</v>
      </c>
      <c r="G20" s="7"/>
      <c r="H20" s="7"/>
      <c r="I20" s="18">
        <f t="shared" si="0"/>
        <v>80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hidden="1">
      <c r="A21" s="6">
        <v>39</v>
      </c>
      <c r="B21" s="8"/>
      <c r="C21" s="7"/>
      <c r="D21" s="7"/>
      <c r="E21" s="7"/>
      <c r="F21" s="7"/>
      <c r="G21" s="7"/>
      <c r="H21" s="7"/>
      <c r="I21" s="18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>
      <c r="A22" s="14">
        <v>10</v>
      </c>
      <c r="B22" s="15" t="s">
        <v>11</v>
      </c>
      <c r="C22" s="16"/>
      <c r="D22" s="16"/>
      <c r="E22" s="16">
        <v>100</v>
      </c>
      <c r="F22" s="16">
        <v>70</v>
      </c>
      <c r="G22" s="16"/>
      <c r="H22" s="16"/>
      <c r="I22" s="18">
        <f t="shared" si="0"/>
        <v>70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>
      <c r="A23" s="14">
        <v>11</v>
      </c>
      <c r="B23" s="15" t="s">
        <v>12</v>
      </c>
      <c r="C23" s="16"/>
      <c r="D23" s="16"/>
      <c r="E23" s="16">
        <v>180</v>
      </c>
      <c r="F23" s="16">
        <v>120</v>
      </c>
      <c r="G23" s="16"/>
      <c r="H23" s="16"/>
      <c r="I23" s="18">
        <f t="shared" si="0"/>
        <v>120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>
      <c r="A24" s="14">
        <v>12</v>
      </c>
      <c r="B24" s="15" t="s">
        <v>21</v>
      </c>
      <c r="C24" s="16"/>
      <c r="D24" s="16"/>
      <c r="E24" s="16">
        <v>180</v>
      </c>
      <c r="F24" s="16">
        <v>120</v>
      </c>
      <c r="G24" s="16"/>
      <c r="H24" s="16"/>
      <c r="I24" s="18">
        <f t="shared" si="0"/>
        <v>120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>
      <c r="A25" s="14">
        <v>13</v>
      </c>
      <c r="B25" s="15" t="s">
        <v>10</v>
      </c>
      <c r="C25" s="16"/>
      <c r="D25" s="16"/>
      <c r="E25" s="16"/>
      <c r="F25" s="16"/>
      <c r="G25" s="16">
        <v>500</v>
      </c>
      <c r="H25" s="16">
        <v>320</v>
      </c>
      <c r="I25" s="18">
        <f t="shared" si="0"/>
        <v>320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>
      <c r="A26" s="14">
        <v>14</v>
      </c>
      <c r="B26" s="15" t="s">
        <v>22</v>
      </c>
      <c r="C26" s="16"/>
      <c r="D26" s="16"/>
      <c r="E26" s="16">
        <v>100</v>
      </c>
      <c r="F26" s="16">
        <v>65</v>
      </c>
      <c r="G26" s="16"/>
      <c r="H26" s="16"/>
      <c r="I26" s="18">
        <f t="shared" si="0"/>
        <v>65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>
      <c r="A27" s="14">
        <v>15</v>
      </c>
      <c r="B27" s="15" t="s">
        <v>23</v>
      </c>
      <c r="C27" s="16"/>
      <c r="D27" s="16"/>
      <c r="E27" s="16">
        <v>240</v>
      </c>
      <c r="F27" s="16">
        <v>155</v>
      </c>
      <c r="G27" s="16"/>
      <c r="H27" s="16"/>
      <c r="I27" s="18">
        <f t="shared" si="0"/>
        <v>155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>
      <c r="A28" s="14">
        <v>16</v>
      </c>
      <c r="B28" s="26" t="s">
        <v>31</v>
      </c>
      <c r="C28" s="16"/>
      <c r="D28" s="16"/>
      <c r="E28" s="16"/>
      <c r="F28" s="16"/>
      <c r="G28" s="16">
        <v>400</v>
      </c>
      <c r="H28" s="16">
        <v>260</v>
      </c>
      <c r="I28" s="18">
        <f t="shared" si="0"/>
        <v>260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>
      <c r="A29" s="43">
        <v>17</v>
      </c>
      <c r="B29" s="44" t="s">
        <v>30</v>
      </c>
      <c r="C29" s="16"/>
      <c r="D29" s="16">
        <v>148</v>
      </c>
      <c r="E29" s="16"/>
      <c r="F29" s="16"/>
      <c r="G29" s="16"/>
      <c r="H29" s="16"/>
      <c r="I29" s="18">
        <f t="shared" si="0"/>
        <v>148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>
      <c r="A30" s="43">
        <v>18</v>
      </c>
      <c r="B30" s="44" t="s">
        <v>83</v>
      </c>
      <c r="C30" s="16">
        <v>110</v>
      </c>
      <c r="D30" s="16">
        <v>91</v>
      </c>
      <c r="E30" s="16"/>
      <c r="F30" s="16"/>
      <c r="G30" s="16"/>
      <c r="H30" s="16"/>
      <c r="I30" s="18">
        <f t="shared" si="0"/>
        <v>91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>
      <c r="A31" s="43">
        <v>19</v>
      </c>
      <c r="B31" s="44" t="s">
        <v>82</v>
      </c>
      <c r="C31" s="16">
        <v>325</v>
      </c>
      <c r="D31" s="16">
        <v>309</v>
      </c>
      <c r="E31" s="16"/>
      <c r="F31" s="16"/>
      <c r="G31" s="16"/>
      <c r="H31" s="16"/>
      <c r="I31" s="18">
        <f t="shared" si="0"/>
        <v>309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>
      <c r="A32" s="43">
        <v>20</v>
      </c>
      <c r="B32" s="44" t="s">
        <v>84</v>
      </c>
      <c r="C32" s="16">
        <v>450</v>
      </c>
      <c r="D32" s="16">
        <v>520</v>
      </c>
      <c r="E32" s="16"/>
      <c r="F32" s="16"/>
      <c r="G32" s="16"/>
      <c r="H32" s="16"/>
      <c r="I32" s="18">
        <f t="shared" si="0"/>
        <v>520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>
      <c r="A33" s="43">
        <v>21</v>
      </c>
      <c r="B33" s="44" t="s">
        <v>85</v>
      </c>
      <c r="C33" s="16">
        <v>1300</v>
      </c>
      <c r="D33" s="16">
        <v>700</v>
      </c>
      <c r="E33" s="16"/>
      <c r="F33" s="16"/>
      <c r="G33" s="16"/>
      <c r="H33" s="16"/>
      <c r="I33" s="18">
        <f t="shared" si="0"/>
        <v>700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>
      <c r="A34" s="43">
        <v>22</v>
      </c>
      <c r="B34" s="44" t="s">
        <v>20</v>
      </c>
      <c r="C34" s="16">
        <v>650</v>
      </c>
      <c r="D34" s="16">
        <v>205</v>
      </c>
      <c r="E34" s="16">
        <v>800</v>
      </c>
      <c r="F34" s="16">
        <v>300</v>
      </c>
      <c r="G34" s="16"/>
      <c r="H34" s="16"/>
      <c r="I34" s="18">
        <f t="shared" si="0"/>
        <v>505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33.75" customHeight="1" thickBot="1">
      <c r="A35" s="54">
        <v>23</v>
      </c>
      <c r="B35" s="55" t="s">
        <v>103</v>
      </c>
      <c r="C35" s="56">
        <v>1130</v>
      </c>
      <c r="D35" s="56">
        <v>1140</v>
      </c>
      <c r="E35" s="56"/>
      <c r="F35" s="56"/>
      <c r="G35" s="56"/>
      <c r="H35" s="56"/>
      <c r="I35" s="57">
        <f t="shared" si="0"/>
        <v>1140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45.75" customHeight="1" thickBot="1">
      <c r="A36" s="58">
        <v>24</v>
      </c>
      <c r="B36" s="59" t="s">
        <v>104</v>
      </c>
      <c r="C36" s="60"/>
      <c r="D36" s="60">
        <v>750</v>
      </c>
      <c r="E36" s="60"/>
      <c r="F36" s="60"/>
      <c r="G36" s="60"/>
      <c r="H36" s="60"/>
      <c r="I36" s="61">
        <f t="shared" si="0"/>
        <v>750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30">
      <c r="A37" s="14">
        <v>25</v>
      </c>
      <c r="B37" s="45" t="s">
        <v>86</v>
      </c>
      <c r="C37" s="16"/>
      <c r="D37" s="16">
        <v>54</v>
      </c>
      <c r="E37" s="16"/>
      <c r="F37" s="16"/>
      <c r="G37" s="16"/>
      <c r="H37" s="16"/>
      <c r="I37" s="18">
        <f t="shared" si="0"/>
        <v>54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30">
      <c r="A38" s="14">
        <v>26</v>
      </c>
      <c r="B38" s="62" t="s">
        <v>106</v>
      </c>
      <c r="C38" s="16"/>
      <c r="D38" s="16">
        <v>100</v>
      </c>
      <c r="E38" s="16"/>
      <c r="F38" s="16"/>
      <c r="G38" s="16"/>
      <c r="H38" s="16"/>
      <c r="I38" s="18">
        <f t="shared" si="0"/>
        <v>100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s="2" customFormat="1" ht="16.5" thickBot="1">
      <c r="A39" s="38"/>
      <c r="B39" s="39" t="s">
        <v>6</v>
      </c>
      <c r="C39" s="32">
        <f>SUM(C8:C37)</f>
        <v>4230</v>
      </c>
      <c r="D39" s="32">
        <f>SUM(D8:D38)</f>
        <v>4157</v>
      </c>
      <c r="E39" s="32">
        <f>SUM(E8:E27)</f>
        <v>4130</v>
      </c>
      <c r="F39" s="32">
        <f>SUM(F8:F27)</f>
        <v>2852</v>
      </c>
      <c r="G39" s="32">
        <v>1040</v>
      </c>
      <c r="H39" s="32">
        <v>500</v>
      </c>
      <c r="I39" s="57">
        <f t="shared" si="0"/>
        <v>7509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s="2" customFormat="1" ht="15.75">
      <c r="A40" s="36"/>
      <c r="B40" s="37" t="s">
        <v>54</v>
      </c>
      <c r="C40" s="31"/>
      <c r="D40" s="31"/>
      <c r="E40" s="31"/>
      <c r="F40" s="31"/>
      <c r="G40" s="31"/>
      <c r="H40" s="31"/>
      <c r="I40" s="5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ht="15.75">
      <c r="A41" s="10">
        <v>27</v>
      </c>
      <c r="B41" s="23" t="s">
        <v>15</v>
      </c>
      <c r="C41" s="12">
        <v>0</v>
      </c>
      <c r="D41" s="12">
        <v>0</v>
      </c>
      <c r="E41" s="12">
        <v>260</v>
      </c>
      <c r="F41" s="12">
        <v>160</v>
      </c>
      <c r="G41" s="12"/>
      <c r="H41" s="12"/>
      <c r="I41" s="18">
        <f t="shared" si="0"/>
        <v>160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4.25" customHeight="1" hidden="1">
      <c r="A42" s="10">
        <v>42</v>
      </c>
      <c r="B42" s="11" t="s">
        <v>7</v>
      </c>
      <c r="C42" s="12"/>
      <c r="D42" s="12"/>
      <c r="E42" s="12"/>
      <c r="F42" s="12"/>
      <c r="G42" s="12"/>
      <c r="H42" s="12"/>
      <c r="I42" s="18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>
      <c r="A43" s="10">
        <v>28</v>
      </c>
      <c r="B43" s="11" t="s">
        <v>60</v>
      </c>
      <c r="C43" s="12">
        <v>50</v>
      </c>
      <c r="D43" s="12">
        <v>20</v>
      </c>
      <c r="E43" s="12">
        <v>230</v>
      </c>
      <c r="F43" s="12">
        <v>140</v>
      </c>
      <c r="G43" s="12"/>
      <c r="H43" s="12"/>
      <c r="I43" s="18">
        <f t="shared" si="0"/>
        <v>160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>
      <c r="A44" s="10">
        <v>29</v>
      </c>
      <c r="B44" s="11" t="s">
        <v>43</v>
      </c>
      <c r="C44" s="12">
        <v>350</v>
      </c>
      <c r="D44" s="12">
        <v>200</v>
      </c>
      <c r="E44" s="12">
        <v>0</v>
      </c>
      <c r="F44" s="12">
        <v>0</v>
      </c>
      <c r="G44" s="12"/>
      <c r="H44" s="12"/>
      <c r="I44" s="18">
        <f t="shared" si="0"/>
        <v>200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>
      <c r="A45" s="10">
        <v>30</v>
      </c>
      <c r="B45" s="11" t="s">
        <v>28</v>
      </c>
      <c r="C45" s="12">
        <v>100</v>
      </c>
      <c r="D45" s="12">
        <v>40</v>
      </c>
      <c r="E45" s="12">
        <v>350</v>
      </c>
      <c r="F45" s="12">
        <v>230</v>
      </c>
      <c r="G45" s="12"/>
      <c r="H45" s="12"/>
      <c r="I45" s="18">
        <f t="shared" si="0"/>
        <v>270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>
      <c r="A46" s="10">
        <v>31</v>
      </c>
      <c r="B46" s="11" t="s">
        <v>14</v>
      </c>
      <c r="C46" s="12">
        <v>50</v>
      </c>
      <c r="D46" s="12">
        <v>20</v>
      </c>
      <c r="E46" s="12">
        <v>130</v>
      </c>
      <c r="F46" s="12">
        <v>90</v>
      </c>
      <c r="G46" s="12"/>
      <c r="H46" s="12"/>
      <c r="I46" s="18">
        <f t="shared" si="0"/>
        <v>110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>
      <c r="A47" s="10">
        <v>32</v>
      </c>
      <c r="B47" s="11" t="s">
        <v>44</v>
      </c>
      <c r="C47" s="12"/>
      <c r="D47" s="12"/>
      <c r="E47" s="12">
        <v>540</v>
      </c>
      <c r="F47" s="12">
        <v>350</v>
      </c>
      <c r="G47" s="12"/>
      <c r="H47" s="12"/>
      <c r="I47" s="18">
        <f t="shared" si="0"/>
        <v>350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>
      <c r="A48" s="10">
        <v>33</v>
      </c>
      <c r="B48" s="46" t="s">
        <v>87</v>
      </c>
      <c r="C48" s="63">
        <v>420</v>
      </c>
      <c r="D48" s="63">
        <v>257</v>
      </c>
      <c r="E48" s="63"/>
      <c r="F48" s="63"/>
      <c r="G48" s="63"/>
      <c r="H48" s="63"/>
      <c r="I48" s="64">
        <f t="shared" si="0"/>
        <v>257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>
      <c r="A49" s="10">
        <v>34</v>
      </c>
      <c r="B49" s="46" t="s">
        <v>88</v>
      </c>
      <c r="C49" s="63">
        <v>228</v>
      </c>
      <c r="D49" s="63">
        <v>170</v>
      </c>
      <c r="E49" s="63"/>
      <c r="F49" s="63"/>
      <c r="G49" s="63"/>
      <c r="H49" s="63"/>
      <c r="I49" s="64">
        <f t="shared" si="0"/>
        <v>170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>
      <c r="A50" s="10"/>
      <c r="B50" s="42" t="s">
        <v>72</v>
      </c>
      <c r="C50" s="63"/>
      <c r="D50" s="63"/>
      <c r="E50" s="63"/>
      <c r="F50" s="63"/>
      <c r="G50" s="63"/>
      <c r="H50" s="63"/>
      <c r="I50" s="6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>
      <c r="A51" s="10">
        <v>35</v>
      </c>
      <c r="B51" s="11" t="s">
        <v>61</v>
      </c>
      <c r="C51" s="63">
        <v>200</v>
      </c>
      <c r="D51" s="63">
        <v>160</v>
      </c>
      <c r="E51" s="63">
        <v>625</v>
      </c>
      <c r="F51" s="63">
        <v>420</v>
      </c>
      <c r="G51" s="63"/>
      <c r="H51" s="63"/>
      <c r="I51" s="64">
        <f t="shared" si="0"/>
        <v>580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30.75" customHeight="1">
      <c r="A52" s="10">
        <v>36</v>
      </c>
      <c r="B52" s="75" t="s">
        <v>111</v>
      </c>
      <c r="C52" s="63"/>
      <c r="D52" s="63"/>
      <c r="E52" s="63">
        <v>500</v>
      </c>
      <c r="F52" s="63">
        <v>370</v>
      </c>
      <c r="G52" s="63">
        <v>190</v>
      </c>
      <c r="H52" s="63">
        <v>150</v>
      </c>
      <c r="I52" s="64">
        <f t="shared" si="0"/>
        <v>520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>
      <c r="A53" s="10">
        <v>37</v>
      </c>
      <c r="B53" s="11" t="s">
        <v>62</v>
      </c>
      <c r="C53" s="63"/>
      <c r="D53" s="63"/>
      <c r="E53" s="63"/>
      <c r="F53" s="63"/>
      <c r="G53" s="63">
        <v>130</v>
      </c>
      <c r="H53" s="63">
        <v>85</v>
      </c>
      <c r="I53" s="64">
        <f t="shared" si="0"/>
        <v>85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10">
        <v>38</v>
      </c>
      <c r="B54" s="11" t="s">
        <v>63</v>
      </c>
      <c r="C54" s="63"/>
      <c r="D54" s="63"/>
      <c r="E54" s="63"/>
      <c r="F54" s="63"/>
      <c r="G54" s="63">
        <v>125</v>
      </c>
      <c r="H54" s="63">
        <v>80</v>
      </c>
      <c r="I54" s="64">
        <f t="shared" si="0"/>
        <v>80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>
      <c r="A55" s="10">
        <v>39</v>
      </c>
      <c r="B55" s="11" t="s">
        <v>73</v>
      </c>
      <c r="C55" s="63">
        <v>175</v>
      </c>
      <c r="D55" s="63">
        <v>100</v>
      </c>
      <c r="E55" s="63"/>
      <c r="F55" s="63"/>
      <c r="G55" s="63"/>
      <c r="H55" s="63"/>
      <c r="I55" s="64">
        <f aca="true" t="shared" si="1" ref="I55:I104">D55+F55+H55</f>
        <v>100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>
      <c r="A56" s="10">
        <v>40</v>
      </c>
      <c r="B56" s="11" t="s">
        <v>64</v>
      </c>
      <c r="C56" s="63"/>
      <c r="D56" s="63"/>
      <c r="E56" s="63"/>
      <c r="F56" s="63"/>
      <c r="G56" s="63">
        <v>150</v>
      </c>
      <c r="H56" s="63">
        <v>100</v>
      </c>
      <c r="I56" s="64">
        <f t="shared" si="1"/>
        <v>100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50.25" customHeight="1">
      <c r="A57" s="10">
        <v>41</v>
      </c>
      <c r="B57" s="75" t="s">
        <v>108</v>
      </c>
      <c r="C57" s="63">
        <v>80</v>
      </c>
      <c r="D57" s="63">
        <v>50</v>
      </c>
      <c r="E57" s="63"/>
      <c r="F57" s="63"/>
      <c r="G57" s="63">
        <v>1990</v>
      </c>
      <c r="H57" s="63">
        <v>1220</v>
      </c>
      <c r="I57" s="64">
        <f t="shared" si="1"/>
        <v>1270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>
      <c r="A58" s="10">
        <v>42</v>
      </c>
      <c r="B58" s="11" t="s">
        <v>107</v>
      </c>
      <c r="C58" s="63"/>
      <c r="D58" s="63"/>
      <c r="E58" s="63"/>
      <c r="F58" s="63"/>
      <c r="G58" s="63">
        <v>780</v>
      </c>
      <c r="H58" s="63">
        <v>300</v>
      </c>
      <c r="I58" s="64">
        <f t="shared" si="1"/>
        <v>300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>
      <c r="A59" s="10">
        <v>43</v>
      </c>
      <c r="B59" s="46" t="s">
        <v>89</v>
      </c>
      <c r="C59" s="63">
        <v>400</v>
      </c>
      <c r="D59" s="63">
        <v>150</v>
      </c>
      <c r="E59" s="63"/>
      <c r="F59" s="63"/>
      <c r="G59" s="63"/>
      <c r="H59" s="63"/>
      <c r="I59" s="64">
        <f t="shared" si="1"/>
        <v>150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>
      <c r="A60" s="10">
        <v>44</v>
      </c>
      <c r="B60" s="46" t="s">
        <v>90</v>
      </c>
      <c r="C60" s="63">
        <v>600</v>
      </c>
      <c r="D60" s="63">
        <v>425</v>
      </c>
      <c r="E60" s="63"/>
      <c r="F60" s="63"/>
      <c r="G60" s="63"/>
      <c r="H60" s="63"/>
      <c r="I60" s="64">
        <f t="shared" si="1"/>
        <v>425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>
      <c r="A61" s="10"/>
      <c r="B61" s="42" t="s">
        <v>55</v>
      </c>
      <c r="C61" s="63"/>
      <c r="D61" s="63"/>
      <c r="E61" s="63"/>
      <c r="F61" s="63"/>
      <c r="G61" s="63"/>
      <c r="H61" s="63"/>
      <c r="I61" s="6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>
      <c r="A62" s="10">
        <v>45</v>
      </c>
      <c r="B62" s="11" t="s">
        <v>65</v>
      </c>
      <c r="C62" s="63"/>
      <c r="D62" s="63"/>
      <c r="E62" s="63">
        <v>120</v>
      </c>
      <c r="F62" s="63">
        <v>80</v>
      </c>
      <c r="G62" s="63"/>
      <c r="H62" s="63"/>
      <c r="I62" s="64">
        <f t="shared" si="1"/>
        <v>80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>
      <c r="A63" s="10">
        <v>46</v>
      </c>
      <c r="B63" s="11" t="s">
        <v>66</v>
      </c>
      <c r="C63" s="63"/>
      <c r="D63" s="63"/>
      <c r="E63" s="63">
        <v>75</v>
      </c>
      <c r="F63" s="63">
        <v>50</v>
      </c>
      <c r="G63" s="63"/>
      <c r="H63" s="63"/>
      <c r="I63" s="64">
        <f t="shared" si="1"/>
        <v>50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>
      <c r="A64" s="10">
        <v>47</v>
      </c>
      <c r="B64" s="11" t="s">
        <v>67</v>
      </c>
      <c r="C64" s="63"/>
      <c r="D64" s="63"/>
      <c r="E64" s="63">
        <v>125</v>
      </c>
      <c r="F64" s="63">
        <v>85</v>
      </c>
      <c r="G64" s="63"/>
      <c r="H64" s="63"/>
      <c r="I64" s="64">
        <f t="shared" si="1"/>
        <v>85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>
      <c r="A65" s="10">
        <v>48</v>
      </c>
      <c r="B65" s="21" t="s">
        <v>68</v>
      </c>
      <c r="C65" s="63"/>
      <c r="D65" s="63"/>
      <c r="E65" s="63">
        <v>115</v>
      </c>
      <c r="F65" s="63">
        <v>75</v>
      </c>
      <c r="G65" s="63"/>
      <c r="H65" s="63"/>
      <c r="I65" s="64">
        <f t="shared" si="1"/>
        <v>75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>
      <c r="A66" s="10">
        <v>49</v>
      </c>
      <c r="B66" s="21" t="s">
        <v>45</v>
      </c>
      <c r="C66" s="63">
        <v>115</v>
      </c>
      <c r="D66" s="63">
        <v>60</v>
      </c>
      <c r="E66" s="65"/>
      <c r="F66" s="63">
        <v>60</v>
      </c>
      <c r="G66" s="63"/>
      <c r="H66" s="63"/>
      <c r="I66" s="64">
        <f t="shared" si="1"/>
        <v>120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>
      <c r="A67" s="10">
        <v>50</v>
      </c>
      <c r="B67" s="23" t="s">
        <v>46</v>
      </c>
      <c r="C67" s="63">
        <v>110</v>
      </c>
      <c r="D67" s="63">
        <v>100</v>
      </c>
      <c r="E67" s="65"/>
      <c r="F67" s="63">
        <v>10</v>
      </c>
      <c r="G67" s="63"/>
      <c r="H67" s="63"/>
      <c r="I67" s="64">
        <f t="shared" si="1"/>
        <v>110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>
      <c r="A68" s="10">
        <v>51</v>
      </c>
      <c r="B68" s="24" t="s">
        <v>47</v>
      </c>
      <c r="C68" s="63">
        <v>25</v>
      </c>
      <c r="D68" s="63">
        <v>10</v>
      </c>
      <c r="E68" s="66">
        <v>200</v>
      </c>
      <c r="F68" s="63">
        <v>170</v>
      </c>
      <c r="G68" s="63"/>
      <c r="H68" s="63"/>
      <c r="I68" s="64">
        <f t="shared" si="1"/>
        <v>180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>
      <c r="A69" s="10">
        <v>52</v>
      </c>
      <c r="B69" s="25" t="s">
        <v>74</v>
      </c>
      <c r="C69" s="63"/>
      <c r="D69" s="63"/>
      <c r="E69" s="65"/>
      <c r="F69" s="63">
        <v>150</v>
      </c>
      <c r="G69" s="63"/>
      <c r="H69" s="63"/>
      <c r="I69" s="64">
        <f t="shared" si="1"/>
        <v>150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30.75" customHeight="1">
      <c r="A70" s="10">
        <v>53</v>
      </c>
      <c r="B70" s="62" t="s">
        <v>109</v>
      </c>
      <c r="C70" s="63"/>
      <c r="D70" s="63"/>
      <c r="E70" s="65"/>
      <c r="F70" s="63"/>
      <c r="G70" s="63">
        <v>530</v>
      </c>
      <c r="H70" s="63">
        <v>370</v>
      </c>
      <c r="I70" s="64">
        <f t="shared" si="1"/>
        <v>370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>
      <c r="A71" s="10">
        <v>54</v>
      </c>
      <c r="B71" s="26" t="s">
        <v>33</v>
      </c>
      <c r="C71" s="63"/>
      <c r="D71" s="63"/>
      <c r="E71" s="65"/>
      <c r="F71" s="63"/>
      <c r="G71" s="63">
        <v>250</v>
      </c>
      <c r="H71" s="63">
        <v>165</v>
      </c>
      <c r="I71" s="64">
        <f t="shared" si="1"/>
        <v>165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>
      <c r="A72" s="10">
        <v>55</v>
      </c>
      <c r="B72" s="26" t="s">
        <v>32</v>
      </c>
      <c r="C72" s="63"/>
      <c r="D72" s="63"/>
      <c r="E72" s="65"/>
      <c r="F72" s="63"/>
      <c r="G72" s="63">
        <v>120</v>
      </c>
      <c r="H72" s="63">
        <v>80</v>
      </c>
      <c r="I72" s="64">
        <f aca="true" t="shared" si="2" ref="I72:I77">D72+F72+H72</f>
        <v>80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30.75" customHeight="1">
      <c r="A73" s="10">
        <v>56</v>
      </c>
      <c r="B73" s="62" t="s">
        <v>110</v>
      </c>
      <c r="C73" s="63"/>
      <c r="D73" s="63"/>
      <c r="E73" s="66">
        <v>700</v>
      </c>
      <c r="F73" s="63">
        <v>450</v>
      </c>
      <c r="G73" s="63"/>
      <c r="H73" s="63"/>
      <c r="I73" s="64">
        <f t="shared" si="2"/>
        <v>450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>
      <c r="A74" s="10">
        <v>57</v>
      </c>
      <c r="B74" s="44" t="s">
        <v>93</v>
      </c>
      <c r="C74" s="63">
        <v>700</v>
      </c>
      <c r="D74" s="63">
        <v>340</v>
      </c>
      <c r="E74" s="65"/>
      <c r="F74" s="63"/>
      <c r="G74" s="63"/>
      <c r="H74" s="63"/>
      <c r="I74" s="64">
        <f t="shared" si="2"/>
        <v>340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30">
      <c r="A75" s="10">
        <v>58</v>
      </c>
      <c r="B75" s="45" t="s">
        <v>94</v>
      </c>
      <c r="C75" s="63">
        <v>660</v>
      </c>
      <c r="D75" s="63">
        <v>350</v>
      </c>
      <c r="E75" s="65"/>
      <c r="F75" s="63"/>
      <c r="G75" s="63"/>
      <c r="H75" s="63"/>
      <c r="I75" s="64">
        <f t="shared" si="2"/>
        <v>350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>
      <c r="A76" s="10">
        <v>59</v>
      </c>
      <c r="B76" s="44" t="s">
        <v>95</v>
      </c>
      <c r="C76" s="63">
        <v>670</v>
      </c>
      <c r="D76" s="63">
        <v>250</v>
      </c>
      <c r="E76" s="65"/>
      <c r="F76" s="63"/>
      <c r="G76" s="63"/>
      <c r="H76" s="63"/>
      <c r="I76" s="64">
        <f t="shared" si="2"/>
        <v>250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30">
      <c r="A77" s="10">
        <v>60</v>
      </c>
      <c r="B77" s="45" t="s">
        <v>96</v>
      </c>
      <c r="C77" s="63">
        <v>740</v>
      </c>
      <c r="D77" s="63">
        <v>700</v>
      </c>
      <c r="E77" s="65"/>
      <c r="F77" s="63"/>
      <c r="G77" s="63"/>
      <c r="H77" s="63"/>
      <c r="I77" s="64">
        <f t="shared" si="2"/>
        <v>700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>
      <c r="A78" s="10"/>
      <c r="B78" s="41" t="s">
        <v>80</v>
      </c>
      <c r="C78" s="63"/>
      <c r="D78" s="63"/>
      <c r="E78" s="65"/>
      <c r="F78" s="63"/>
      <c r="G78" s="63"/>
      <c r="H78" s="63"/>
      <c r="I78" s="6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>
      <c r="A79" s="10">
        <v>61</v>
      </c>
      <c r="B79" s="26" t="s">
        <v>48</v>
      </c>
      <c r="C79" s="63">
        <v>90</v>
      </c>
      <c r="D79" s="63">
        <v>60</v>
      </c>
      <c r="E79" s="66">
        <v>90</v>
      </c>
      <c r="F79" s="63">
        <v>60</v>
      </c>
      <c r="G79" s="63"/>
      <c r="H79" s="63"/>
      <c r="I79" s="64">
        <f t="shared" si="1"/>
        <v>120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>
      <c r="A80" s="10">
        <v>62</v>
      </c>
      <c r="B80" s="26" t="s">
        <v>39</v>
      </c>
      <c r="C80" s="63">
        <v>70</v>
      </c>
      <c r="D80" s="63">
        <v>45</v>
      </c>
      <c r="E80" s="65"/>
      <c r="F80" s="63"/>
      <c r="G80" s="63"/>
      <c r="H80" s="63"/>
      <c r="I80" s="64">
        <f t="shared" si="1"/>
        <v>45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>
      <c r="A81" s="10">
        <v>63</v>
      </c>
      <c r="B81" s="26" t="s">
        <v>40</v>
      </c>
      <c r="C81" s="63"/>
      <c r="D81" s="63"/>
      <c r="E81" s="65"/>
      <c r="F81" s="63"/>
      <c r="G81" s="63">
        <v>150</v>
      </c>
      <c r="H81" s="63">
        <v>100</v>
      </c>
      <c r="I81" s="64">
        <f t="shared" si="1"/>
        <v>100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>
      <c r="A82" s="10">
        <v>64</v>
      </c>
      <c r="B82" s="26" t="s">
        <v>58</v>
      </c>
      <c r="C82" s="63"/>
      <c r="D82" s="63"/>
      <c r="E82" s="65"/>
      <c r="F82" s="63"/>
      <c r="G82" s="63">
        <v>300</v>
      </c>
      <c r="H82" s="63">
        <v>200</v>
      </c>
      <c r="I82" s="64">
        <f t="shared" si="1"/>
        <v>200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>
      <c r="A83" s="10">
        <v>65</v>
      </c>
      <c r="B83" s="26" t="s">
        <v>99</v>
      </c>
      <c r="C83" s="63">
        <v>20</v>
      </c>
      <c r="D83" s="63">
        <v>15</v>
      </c>
      <c r="E83" s="66">
        <v>220</v>
      </c>
      <c r="F83" s="63">
        <v>140</v>
      </c>
      <c r="G83" s="63"/>
      <c r="H83" s="63"/>
      <c r="I83" s="64">
        <f t="shared" si="1"/>
        <v>155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>
      <c r="A84" s="10">
        <v>66</v>
      </c>
      <c r="B84" s="26" t="s">
        <v>69</v>
      </c>
      <c r="C84" s="63">
        <v>15</v>
      </c>
      <c r="D84" s="63">
        <v>15</v>
      </c>
      <c r="E84" s="66">
        <v>360</v>
      </c>
      <c r="F84" s="63">
        <v>230</v>
      </c>
      <c r="G84" s="63"/>
      <c r="H84" s="63"/>
      <c r="I84" s="64">
        <f t="shared" si="1"/>
        <v>245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>
      <c r="A85" s="10">
        <v>67</v>
      </c>
      <c r="B85" s="26" t="s">
        <v>98</v>
      </c>
      <c r="C85" s="63"/>
      <c r="D85" s="63"/>
      <c r="E85" s="66">
        <v>160</v>
      </c>
      <c r="F85" s="63">
        <v>105</v>
      </c>
      <c r="G85" s="63"/>
      <c r="H85" s="63"/>
      <c r="I85" s="64">
        <f t="shared" si="1"/>
        <v>105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>
      <c r="A86" s="10">
        <v>68</v>
      </c>
      <c r="B86" s="26" t="s">
        <v>100</v>
      </c>
      <c r="C86" s="63"/>
      <c r="D86" s="63"/>
      <c r="E86" s="66">
        <v>550</v>
      </c>
      <c r="F86" s="63">
        <v>320</v>
      </c>
      <c r="G86" s="63"/>
      <c r="H86" s="63"/>
      <c r="I86" s="64">
        <f t="shared" si="1"/>
        <v>320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>
      <c r="A87" s="10">
        <v>69</v>
      </c>
      <c r="B87" s="26" t="s">
        <v>59</v>
      </c>
      <c r="C87" s="63"/>
      <c r="D87" s="63"/>
      <c r="E87" s="66">
        <v>385</v>
      </c>
      <c r="F87" s="63">
        <v>250</v>
      </c>
      <c r="G87" s="63"/>
      <c r="H87" s="63"/>
      <c r="I87" s="64">
        <f t="shared" si="1"/>
        <v>250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>
      <c r="A88" s="10">
        <v>70</v>
      </c>
      <c r="B88" s="26" t="s">
        <v>92</v>
      </c>
      <c r="C88" s="63"/>
      <c r="D88" s="63"/>
      <c r="E88" s="66">
        <v>200</v>
      </c>
      <c r="F88" s="63">
        <v>130</v>
      </c>
      <c r="G88" s="63"/>
      <c r="H88" s="63"/>
      <c r="I88" s="64">
        <f t="shared" si="1"/>
        <v>130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45">
      <c r="A89" s="10">
        <v>71</v>
      </c>
      <c r="B89" s="45" t="s">
        <v>97</v>
      </c>
      <c r="C89" s="63">
        <v>1780</v>
      </c>
      <c r="D89" s="63">
        <v>1175</v>
      </c>
      <c r="E89" s="66"/>
      <c r="F89" s="63"/>
      <c r="G89" s="63"/>
      <c r="H89" s="63"/>
      <c r="I89" s="64">
        <f t="shared" si="1"/>
        <v>1175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>
      <c r="A90" s="10">
        <v>72</v>
      </c>
      <c r="B90" s="44" t="s">
        <v>91</v>
      </c>
      <c r="C90" s="63">
        <v>200</v>
      </c>
      <c r="D90" s="63">
        <v>300</v>
      </c>
      <c r="E90" s="65"/>
      <c r="F90" s="63"/>
      <c r="G90" s="63"/>
      <c r="H90" s="63"/>
      <c r="I90" s="64">
        <f t="shared" si="1"/>
        <v>300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>
      <c r="A91" s="10">
        <v>73</v>
      </c>
      <c r="B91" s="26" t="s">
        <v>76</v>
      </c>
      <c r="C91" s="63"/>
      <c r="D91" s="63">
        <v>66</v>
      </c>
      <c r="E91" s="65"/>
      <c r="F91" s="63"/>
      <c r="G91" s="63"/>
      <c r="H91" s="63">
        <v>200</v>
      </c>
      <c r="I91" s="64">
        <f t="shared" si="1"/>
        <v>266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>
      <c r="A92" s="10">
        <v>74</v>
      </c>
      <c r="B92" s="26" t="s">
        <v>105</v>
      </c>
      <c r="C92" s="63"/>
      <c r="D92" s="63">
        <v>120</v>
      </c>
      <c r="E92" s="65"/>
      <c r="F92" s="63"/>
      <c r="G92" s="63"/>
      <c r="H92" s="63">
        <v>155</v>
      </c>
      <c r="I92" s="64">
        <f t="shared" si="1"/>
        <v>275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>
      <c r="A93" s="47">
        <v>75</v>
      </c>
      <c r="B93" s="44" t="s">
        <v>75</v>
      </c>
      <c r="C93" s="67"/>
      <c r="D93" s="67">
        <v>226</v>
      </c>
      <c r="E93" s="68"/>
      <c r="F93" s="67"/>
      <c r="G93" s="67"/>
      <c r="H93" s="67"/>
      <c r="I93" s="64">
        <f t="shared" si="1"/>
        <v>226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6.5" thickBot="1">
      <c r="A94" s="30"/>
      <c r="B94" s="35" t="s">
        <v>5</v>
      </c>
      <c r="C94" s="69">
        <f aca="true" t="shared" si="3" ref="C94:H94">SUM(C41:C92)</f>
        <v>7848</v>
      </c>
      <c r="D94" s="69">
        <f>SUM(D41:D93)</f>
        <v>5424</v>
      </c>
      <c r="E94" s="69">
        <f t="shared" si="3"/>
        <v>5935</v>
      </c>
      <c r="F94" s="69">
        <f t="shared" si="3"/>
        <v>4125</v>
      </c>
      <c r="G94" s="69">
        <f t="shared" si="3"/>
        <v>4715</v>
      </c>
      <c r="H94" s="69">
        <f t="shared" si="3"/>
        <v>3205</v>
      </c>
      <c r="I94" s="64">
        <f t="shared" si="1"/>
        <v>12754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>
      <c r="A95" s="29">
        <v>76</v>
      </c>
      <c r="B95" s="13" t="s">
        <v>101</v>
      </c>
      <c r="C95" s="70">
        <v>450</v>
      </c>
      <c r="D95" s="70">
        <v>260</v>
      </c>
      <c r="E95" s="70">
        <v>150</v>
      </c>
      <c r="F95" s="70">
        <v>100</v>
      </c>
      <c r="G95" s="70"/>
      <c r="H95" s="70"/>
      <c r="I95" s="64">
        <f t="shared" si="1"/>
        <v>360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>
      <c r="A96" s="29">
        <v>77</v>
      </c>
      <c r="B96" s="13" t="s">
        <v>56</v>
      </c>
      <c r="C96" s="63">
        <v>250</v>
      </c>
      <c r="D96" s="63">
        <v>100</v>
      </c>
      <c r="E96" s="63">
        <v>650</v>
      </c>
      <c r="F96" s="63">
        <v>340</v>
      </c>
      <c r="G96" s="63"/>
      <c r="H96" s="63"/>
      <c r="I96" s="64">
        <f t="shared" si="1"/>
        <v>440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>
      <c r="A97" s="29">
        <v>78</v>
      </c>
      <c r="B97" s="13" t="s">
        <v>70</v>
      </c>
      <c r="C97" s="63">
        <v>120</v>
      </c>
      <c r="D97" s="63">
        <v>80</v>
      </c>
      <c r="E97" s="63">
        <v>180</v>
      </c>
      <c r="F97" s="63">
        <v>100</v>
      </c>
      <c r="G97" s="63"/>
      <c r="H97" s="63"/>
      <c r="I97" s="64">
        <f t="shared" si="1"/>
        <v>180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>
      <c r="A98" s="29">
        <v>79</v>
      </c>
      <c r="B98" s="13" t="s">
        <v>57</v>
      </c>
      <c r="C98" s="63"/>
      <c r="D98" s="63"/>
      <c r="E98" s="63">
        <v>720</v>
      </c>
      <c r="F98" s="63">
        <v>460</v>
      </c>
      <c r="G98" s="63"/>
      <c r="H98" s="63"/>
      <c r="I98" s="64">
        <f t="shared" si="1"/>
        <v>460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>
      <c r="A99" s="29">
        <v>80</v>
      </c>
      <c r="B99" s="13" t="s">
        <v>71</v>
      </c>
      <c r="C99" s="63"/>
      <c r="D99" s="63"/>
      <c r="E99" s="63">
        <v>660</v>
      </c>
      <c r="F99" s="63">
        <v>425</v>
      </c>
      <c r="G99" s="63"/>
      <c r="H99" s="63"/>
      <c r="I99" s="64">
        <f t="shared" si="1"/>
        <v>425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>
      <c r="A100" s="29">
        <v>81</v>
      </c>
      <c r="B100" s="13" t="s">
        <v>8</v>
      </c>
      <c r="C100" s="63"/>
      <c r="D100" s="63"/>
      <c r="E100" s="63">
        <v>325</v>
      </c>
      <c r="F100" s="63">
        <v>210</v>
      </c>
      <c r="G100" s="63"/>
      <c r="H100" s="63"/>
      <c r="I100" s="64">
        <f t="shared" si="1"/>
        <v>210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>
      <c r="A101" s="29">
        <v>82</v>
      </c>
      <c r="B101" s="13" t="s">
        <v>18</v>
      </c>
      <c r="C101" s="63"/>
      <c r="D101" s="63"/>
      <c r="E101" s="63">
        <v>270</v>
      </c>
      <c r="F101" s="63">
        <v>180</v>
      </c>
      <c r="G101" s="63"/>
      <c r="H101" s="63"/>
      <c r="I101" s="64">
        <f t="shared" si="1"/>
        <v>180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>
      <c r="A102" s="29">
        <v>83</v>
      </c>
      <c r="B102" s="13" t="s">
        <v>19</v>
      </c>
      <c r="C102" s="63"/>
      <c r="D102" s="63"/>
      <c r="E102" s="63">
        <v>190</v>
      </c>
      <c r="F102" s="63">
        <v>125</v>
      </c>
      <c r="G102" s="63"/>
      <c r="H102" s="63"/>
      <c r="I102" s="64">
        <f t="shared" si="1"/>
        <v>125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>
      <c r="A103" s="29">
        <v>84</v>
      </c>
      <c r="B103" s="28" t="s">
        <v>34</v>
      </c>
      <c r="C103" s="67"/>
      <c r="D103" s="67"/>
      <c r="E103" s="67"/>
      <c r="F103" s="67"/>
      <c r="G103" s="67"/>
      <c r="H103" s="67">
        <v>200</v>
      </c>
      <c r="I103" s="64">
        <f t="shared" si="1"/>
        <v>200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6.5" thickBot="1">
      <c r="A104" s="29">
        <v>85</v>
      </c>
      <c r="B104" s="49" t="s">
        <v>35</v>
      </c>
      <c r="C104" s="67"/>
      <c r="D104" s="67"/>
      <c r="E104" s="67"/>
      <c r="F104" s="67"/>
      <c r="G104" s="67">
        <v>485</v>
      </c>
      <c r="H104" s="67">
        <v>315</v>
      </c>
      <c r="I104" s="64">
        <f t="shared" si="1"/>
        <v>315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6.5" thickBot="1">
      <c r="A105" s="29">
        <v>86</v>
      </c>
      <c r="B105" s="50" t="s">
        <v>36</v>
      </c>
      <c r="C105" s="67"/>
      <c r="D105" s="67"/>
      <c r="E105" s="67"/>
      <c r="F105" s="67"/>
      <c r="G105" s="67">
        <v>360</v>
      </c>
      <c r="H105" s="67">
        <v>230</v>
      </c>
      <c r="I105" s="64">
        <f aca="true" t="shared" si="4" ref="I105:I112">D105+F105+H105</f>
        <v>230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6.5" thickBot="1">
      <c r="A106" s="29">
        <v>87</v>
      </c>
      <c r="B106" s="50" t="s">
        <v>37</v>
      </c>
      <c r="C106" s="67"/>
      <c r="D106" s="67"/>
      <c r="E106" s="67"/>
      <c r="F106" s="67"/>
      <c r="G106" s="67">
        <v>340</v>
      </c>
      <c r="H106" s="67">
        <v>220</v>
      </c>
      <c r="I106" s="64">
        <f t="shared" si="4"/>
        <v>220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6.5" thickBot="1">
      <c r="A107" s="29">
        <v>88</v>
      </c>
      <c r="B107" s="50" t="s">
        <v>38</v>
      </c>
      <c r="C107" s="67"/>
      <c r="D107" s="67"/>
      <c r="E107" s="67"/>
      <c r="F107" s="67"/>
      <c r="G107" s="67">
        <v>1250</v>
      </c>
      <c r="H107" s="67">
        <v>810</v>
      </c>
      <c r="I107" s="64">
        <f t="shared" si="4"/>
        <v>810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6.5" thickBot="1">
      <c r="A108" s="29">
        <v>89</v>
      </c>
      <c r="B108" s="50" t="s">
        <v>77</v>
      </c>
      <c r="C108" s="67"/>
      <c r="D108" s="67">
        <v>150</v>
      </c>
      <c r="E108" s="67"/>
      <c r="F108" s="67"/>
      <c r="G108" s="67"/>
      <c r="H108" s="67">
        <v>125</v>
      </c>
      <c r="I108" s="64">
        <f t="shared" si="4"/>
        <v>275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6.5" thickBot="1">
      <c r="A109" s="34">
        <v>90</v>
      </c>
      <c r="B109" s="51" t="s">
        <v>78</v>
      </c>
      <c r="C109" s="67"/>
      <c r="D109" s="67">
        <v>20</v>
      </c>
      <c r="E109" s="67"/>
      <c r="F109" s="67"/>
      <c r="G109" s="67"/>
      <c r="H109" s="67"/>
      <c r="I109" s="64">
        <f t="shared" si="4"/>
        <v>20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6.5" thickBot="1">
      <c r="A110" s="50">
        <v>91</v>
      </c>
      <c r="B110" s="52" t="s">
        <v>78</v>
      </c>
      <c r="C110" s="67"/>
      <c r="D110" s="71">
        <v>100</v>
      </c>
      <c r="E110" s="67"/>
      <c r="F110" s="67"/>
      <c r="G110" s="67"/>
      <c r="H110" s="67"/>
      <c r="I110" s="64">
        <f t="shared" si="4"/>
        <v>100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6.5" thickBot="1">
      <c r="A111" s="49"/>
      <c r="B111" s="48" t="s">
        <v>16</v>
      </c>
      <c r="C111" s="69">
        <f>SUM(C95:C102)</f>
        <v>820</v>
      </c>
      <c r="D111" s="69">
        <f>SUM(D95:D110)</f>
        <v>710</v>
      </c>
      <c r="E111" s="69">
        <f>SUM(E95:E102)</f>
        <v>3145</v>
      </c>
      <c r="F111" s="69">
        <f>SUM(F95:F102)</f>
        <v>1940</v>
      </c>
      <c r="G111" s="69">
        <f>SUM(G103:G108)</f>
        <v>2435</v>
      </c>
      <c r="H111" s="69">
        <f>SUM(H103:H108)</f>
        <v>1900</v>
      </c>
      <c r="I111" s="64">
        <f t="shared" si="4"/>
        <v>4550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.75">
      <c r="A112" s="22">
        <v>92</v>
      </c>
      <c r="B112" s="33" t="s">
        <v>79</v>
      </c>
      <c r="C112" s="72"/>
      <c r="D112" s="72"/>
      <c r="E112" s="72"/>
      <c r="F112" s="72"/>
      <c r="G112" s="72"/>
      <c r="H112" s="73">
        <v>1000</v>
      </c>
      <c r="I112" s="64">
        <f t="shared" si="4"/>
        <v>1000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9" ht="15.75">
      <c r="A113" s="88" t="s">
        <v>4</v>
      </c>
      <c r="B113" s="89"/>
      <c r="C113" s="74">
        <f>SUM(C39,C94,C111)</f>
        <v>12898</v>
      </c>
      <c r="D113" s="74">
        <f>SUM(D39,D94,D111)</f>
        <v>10291</v>
      </c>
      <c r="E113" s="74">
        <f>SUM(E39,E94,E111)</f>
        <v>13210</v>
      </c>
      <c r="F113" s="74">
        <f>SUM(F39,F94,F111)</f>
        <v>8917</v>
      </c>
      <c r="G113" s="74">
        <f>SUM(G39,G94,G111)</f>
        <v>8190</v>
      </c>
      <c r="H113" s="74">
        <f>SUM(H39,H94,H111,H112)</f>
        <v>6605</v>
      </c>
      <c r="I113" s="64">
        <f>D113+F113+H113</f>
        <v>25813</v>
      </c>
    </row>
    <row r="114" spans="2:9" ht="30" customHeight="1">
      <c r="B114" s="90" t="s">
        <v>102</v>
      </c>
      <c r="C114" s="90"/>
      <c r="D114" s="90"/>
      <c r="E114" s="90"/>
      <c r="F114" s="90"/>
      <c r="G114" s="90"/>
      <c r="H114" s="90"/>
      <c r="I114" s="90"/>
    </row>
    <row r="115" spans="7:8" ht="13.5" customHeight="1">
      <c r="G115" s="19"/>
      <c r="H115" s="19"/>
    </row>
    <row r="116" spans="2:6" ht="15">
      <c r="B116" s="84"/>
      <c r="C116" s="85"/>
      <c r="D116" s="85"/>
      <c r="E116" s="85"/>
      <c r="F116" s="85"/>
    </row>
  </sheetData>
  <mergeCells count="11">
    <mergeCell ref="I4:I5"/>
    <mergeCell ref="B116:F116"/>
    <mergeCell ref="A7:B7"/>
    <mergeCell ref="A113:B113"/>
    <mergeCell ref="B114:I114"/>
    <mergeCell ref="G4:H4"/>
    <mergeCell ref="A3:F3"/>
    <mergeCell ref="C4:D4"/>
    <mergeCell ref="E4:F4"/>
    <mergeCell ref="A4:A5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&amp;CStrona &amp;P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2005-03-21T10:09:55Z</cp:lastPrinted>
  <dcterms:created xsi:type="dcterms:W3CDTF">2000-11-02T07:32:18Z</dcterms:created>
  <dcterms:modified xsi:type="dcterms:W3CDTF">2005-04-07T14:28:10Z</dcterms:modified>
  <cp:category/>
  <cp:version/>
  <cp:contentType/>
  <cp:contentStatus/>
</cp:coreProperties>
</file>